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BUY LIST\WebPages\New Lists\Indiana Jones\2017-14-April\"/>
    </mc:Choice>
  </mc:AlternateContent>
  <bookViews>
    <workbookView xWindow="0" yWindow="0" windowWidth="28800" windowHeight="12435"/>
  </bookViews>
  <sheets>
    <sheet name="Indy_InstantQuote" sheetId="1" r:id="rId1"/>
  </sheets>
  <externalReferences>
    <externalReference r:id="rId2"/>
  </externalReferences>
  <definedNames>
    <definedName name="_xlnm._FilterDatabase" localSheetId="0" hidden="1">Indy_InstantQuote!$A$21:$G$173</definedName>
    <definedName name="_xlnm.Print_Titles" localSheetId="0">Indy_InstantQuote!$1:$1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 r="G24" i="1"/>
  <c r="D25" i="1"/>
  <c r="G25" i="1"/>
  <c r="G175" i="1" s="1"/>
  <c r="D26" i="1"/>
  <c r="G26" i="1"/>
  <c r="D27" i="1"/>
  <c r="G27" i="1"/>
  <c r="D28" i="1"/>
  <c r="G28" i="1"/>
  <c r="D29" i="1"/>
  <c r="G29" i="1"/>
  <c r="D30" i="1"/>
  <c r="G30" i="1"/>
  <c r="D31" i="1"/>
  <c r="G31" i="1"/>
  <c r="D32" i="1"/>
  <c r="G32" i="1"/>
  <c r="D33" i="1"/>
  <c r="G33" i="1"/>
  <c r="D34" i="1"/>
  <c r="G34" i="1"/>
  <c r="D35" i="1"/>
  <c r="G35" i="1"/>
  <c r="D36" i="1"/>
  <c r="G36" i="1"/>
  <c r="D37" i="1"/>
  <c r="G37" i="1"/>
  <c r="D38" i="1"/>
  <c r="G38" i="1"/>
  <c r="D39" i="1"/>
  <c r="G39" i="1"/>
  <c r="D40" i="1"/>
  <c r="G40" i="1"/>
  <c r="D41" i="1"/>
  <c r="G41" i="1"/>
  <c r="D42" i="1"/>
  <c r="G42" i="1"/>
  <c r="D43" i="1"/>
  <c r="G43" i="1"/>
  <c r="D44" i="1"/>
  <c r="G44" i="1"/>
  <c r="D45" i="1"/>
  <c r="G45" i="1"/>
  <c r="D46" i="1"/>
  <c r="G46" i="1"/>
  <c r="D47" i="1"/>
  <c r="G47" i="1"/>
  <c r="D48" i="1"/>
  <c r="G48" i="1"/>
  <c r="D49" i="1"/>
  <c r="G49" i="1"/>
  <c r="D50" i="1"/>
  <c r="G50" i="1"/>
  <c r="D51" i="1"/>
  <c r="G51" i="1"/>
  <c r="D52" i="1"/>
  <c r="G52" i="1"/>
  <c r="D53" i="1"/>
  <c r="D54" i="1"/>
  <c r="G54" i="1"/>
  <c r="D55" i="1"/>
  <c r="G55" i="1"/>
  <c r="D56" i="1"/>
  <c r="G56" i="1"/>
  <c r="D57" i="1"/>
  <c r="G57" i="1"/>
  <c r="D58" i="1"/>
  <c r="G58" i="1"/>
  <c r="D59" i="1"/>
  <c r="G59" i="1"/>
  <c r="D60" i="1"/>
  <c r="G60" i="1"/>
  <c r="D61" i="1"/>
  <c r="D62" i="1"/>
  <c r="G62" i="1"/>
  <c r="D63" i="1"/>
  <c r="G63" i="1"/>
  <c r="D64" i="1"/>
  <c r="G64" i="1"/>
  <c r="D65" i="1"/>
  <c r="G65" i="1"/>
  <c r="D66" i="1"/>
  <c r="G66" i="1"/>
  <c r="D67" i="1"/>
  <c r="G67" i="1"/>
  <c r="D68" i="1"/>
  <c r="G68" i="1"/>
  <c r="D69" i="1"/>
  <c r="G69" i="1"/>
  <c r="D70" i="1"/>
  <c r="G70" i="1"/>
  <c r="D71" i="1"/>
  <c r="G71" i="1"/>
  <c r="D72" i="1"/>
  <c r="G72" i="1"/>
  <c r="D73" i="1"/>
  <c r="G73" i="1"/>
  <c r="D74" i="1"/>
  <c r="G74" i="1"/>
  <c r="D75" i="1"/>
  <c r="D76" i="1"/>
  <c r="G76" i="1"/>
  <c r="D77" i="1"/>
  <c r="G77" i="1"/>
  <c r="D78" i="1"/>
  <c r="G78" i="1"/>
  <c r="D79" i="1"/>
  <c r="G79" i="1"/>
  <c r="D80" i="1"/>
  <c r="G80" i="1"/>
  <c r="D81" i="1"/>
  <c r="G81" i="1"/>
  <c r="D82" i="1"/>
  <c r="G82" i="1"/>
  <c r="D83" i="1"/>
  <c r="G83" i="1"/>
  <c r="D84" i="1"/>
  <c r="G84" i="1"/>
  <c r="D85" i="1"/>
  <c r="G85" i="1"/>
  <c r="D86" i="1"/>
  <c r="G86" i="1"/>
  <c r="D87" i="1"/>
  <c r="D88" i="1"/>
  <c r="G88" i="1"/>
  <c r="D89" i="1"/>
  <c r="G89" i="1"/>
  <c r="D90" i="1"/>
  <c r="D91" i="1"/>
  <c r="G91" i="1"/>
  <c r="D92" i="1"/>
  <c r="G92" i="1"/>
  <c r="D93" i="1"/>
  <c r="G93" i="1"/>
  <c r="D94" i="1"/>
  <c r="G94" i="1"/>
  <c r="D95" i="1"/>
  <c r="G95" i="1"/>
  <c r="D96" i="1"/>
  <c r="G96" i="1"/>
  <c r="D97" i="1"/>
  <c r="G97" i="1"/>
  <c r="D98" i="1"/>
  <c r="G98" i="1"/>
  <c r="D99" i="1"/>
  <c r="D100" i="1"/>
  <c r="G100" i="1"/>
  <c r="D101" i="1"/>
  <c r="G101" i="1"/>
  <c r="D102" i="1"/>
  <c r="G102" i="1"/>
  <c r="D103" i="1"/>
  <c r="D104" i="1"/>
  <c r="G104" i="1"/>
  <c r="D105" i="1"/>
  <c r="G105" i="1"/>
  <c r="D106" i="1"/>
  <c r="D107" i="1"/>
  <c r="G107" i="1"/>
  <c r="D108" i="1"/>
  <c r="G108" i="1"/>
  <c r="D109" i="1"/>
  <c r="D110" i="1"/>
  <c r="G110" i="1"/>
  <c r="D111" i="1"/>
  <c r="G111" i="1"/>
  <c r="D112" i="1"/>
  <c r="G112" i="1"/>
  <c r="D113" i="1"/>
  <c r="G113" i="1"/>
  <c r="D114" i="1"/>
  <c r="G114" i="1"/>
  <c r="D115" i="1"/>
  <c r="G115" i="1"/>
  <c r="D116" i="1"/>
  <c r="G116" i="1"/>
  <c r="D117" i="1"/>
  <c r="G117" i="1"/>
  <c r="D118" i="1"/>
  <c r="D119" i="1"/>
  <c r="G119" i="1"/>
  <c r="D120" i="1"/>
  <c r="G120" i="1"/>
  <c r="D121" i="1"/>
  <c r="G121" i="1"/>
  <c r="D122" i="1"/>
  <c r="D123" i="1"/>
  <c r="D124" i="1"/>
  <c r="G124" i="1"/>
  <c r="D125" i="1"/>
  <c r="G125" i="1"/>
  <c r="D126" i="1"/>
  <c r="G126" i="1"/>
  <c r="D127" i="1"/>
  <c r="G127" i="1"/>
  <c r="D128" i="1"/>
  <c r="G128" i="1"/>
  <c r="D129" i="1"/>
  <c r="G129" i="1"/>
  <c r="D130" i="1"/>
  <c r="G130" i="1"/>
  <c r="D131" i="1"/>
  <c r="G131" i="1"/>
  <c r="D132" i="1"/>
  <c r="G132" i="1"/>
  <c r="D133" i="1"/>
  <c r="G133" i="1"/>
  <c r="D134" i="1"/>
  <c r="G134" i="1"/>
  <c r="D135" i="1"/>
  <c r="G135" i="1"/>
  <c r="D136" i="1"/>
  <c r="G136" i="1"/>
  <c r="D137" i="1"/>
  <c r="D138" i="1"/>
  <c r="D139" i="1"/>
  <c r="G139" i="1"/>
  <c r="D140" i="1"/>
  <c r="D141" i="1"/>
  <c r="D142" i="1"/>
  <c r="G142" i="1"/>
  <c r="D143" i="1"/>
  <c r="G143" i="1"/>
  <c r="D144" i="1"/>
  <c r="D145" i="1"/>
  <c r="G145" i="1"/>
  <c r="D146" i="1"/>
  <c r="G146" i="1"/>
  <c r="D147" i="1"/>
  <c r="D148" i="1"/>
  <c r="G148" i="1"/>
  <c r="D149" i="1"/>
  <c r="D150" i="1"/>
  <c r="D151" i="1"/>
  <c r="G151" i="1"/>
  <c r="D152" i="1"/>
  <c r="G152" i="1"/>
  <c r="D153" i="1"/>
  <c r="G153" i="1"/>
  <c r="D154" i="1"/>
  <c r="G154" i="1"/>
  <c r="D155" i="1"/>
  <c r="G155" i="1"/>
  <c r="D156" i="1"/>
  <c r="G156" i="1"/>
  <c r="D157" i="1"/>
  <c r="G157" i="1"/>
  <c r="D158" i="1"/>
  <c r="G158" i="1"/>
  <c r="D159" i="1"/>
  <c r="D160" i="1"/>
  <c r="G160" i="1"/>
  <c r="D161" i="1"/>
  <c r="G161" i="1"/>
  <c r="D162" i="1"/>
  <c r="D163" i="1"/>
  <c r="G163" i="1"/>
  <c r="D164" i="1"/>
  <c r="D165" i="1"/>
  <c r="G165" i="1"/>
  <c r="D166" i="1"/>
  <c r="G166" i="1"/>
  <c r="D167" i="1"/>
  <c r="G167" i="1"/>
  <c r="D168" i="1"/>
  <c r="G168" i="1"/>
  <c r="D169" i="1"/>
  <c r="D170" i="1"/>
  <c r="G170" i="1"/>
  <c r="D171" i="1"/>
  <c r="G171" i="1"/>
  <c r="D172" i="1"/>
  <c r="G172" i="1"/>
  <c r="D173" i="1"/>
  <c r="G173" i="1"/>
  <c r="F175" i="1"/>
</calcChain>
</file>

<file path=xl/sharedStrings.xml><?xml version="1.0" encoding="utf-8"?>
<sst xmlns="http://schemas.openxmlformats.org/spreadsheetml/2006/main" count="733" uniqueCount="461">
  <si>
    <t>It is our policy not to send out payment until merchandise has been inspected.  If you have not dealt with us before and are hesitant to send toys without payment, please feel free to send a test shipment.  For instance, if we have offered you over $2000 for your entire collection, it is okay to send a box worth only $100 or $200 (or whatever you feel comfortable with).  Once you are familiar with the way we do business, you can send more merchandise.</t>
  </si>
  <si>
    <t xml:space="preserve">Brian’s Toys has been buying, selling, and trading Star Wars, G.I. Joe, Transformers, and other toys and collectibles since 1994.  We have over 50,000 satisfied customers in all 50 states and over 80 different countries.  We maintain a commercial website, www.brianstoys.com, a free weekly sales email newsletter, and a free weekly buying email newsletter.  We publish catalogs 5-6 times per year with a complete listing of our items for sale.  We advertise with 1-2 page ads in many different toy publications including the Star Wars Insider, Lee’s Toy Review, Tomart’s Action Figure Digest, and Toy Fare.  We advertise on numerous websites, including galactichunter.com, cloudcity.com, sandtroopers.com, sirstevesguide.com, thejawa.com, yojoe.com, bwtf.com, and many others.  Also, Brian Semling, the owner of Brian’s Toys, has authored a book published by Beckett, Everything You Need to Know about Star Wars Collectibles, 256 pages, ISBN 1-887432-56-6. Feel free to contact the toy publications or websites to verify our long-standing relationships with these companies.  Or contact us for a reference list.  </t>
  </si>
  <si>
    <t>Credibility and Trust</t>
  </si>
  <si>
    <r>
      <rPr>
        <b/>
        <sz val="10"/>
        <rFont val="Calibri"/>
        <family val="2"/>
        <scheme val="minor"/>
      </rPr>
      <t xml:space="preserve">We buy more! </t>
    </r>
    <r>
      <rPr>
        <sz val="10"/>
        <rFont val="Calibri"/>
        <family val="2"/>
        <scheme val="minor"/>
      </rPr>
      <t xml:space="preserve">Star Wars, Transformers, LEGO, Barbie, GI Joe, TMNT, DC Universe.  Visit http://www.briasntoys.com/sellyourtoys for more info. </t>
    </r>
  </si>
  <si>
    <t>ISIPFBMOLARAM</t>
  </si>
  <si>
    <t>INDY_0127</t>
  </si>
  <si>
    <t>Sideshow Collectibles</t>
  </si>
  <si>
    <t>1:6 Scale</t>
  </si>
  <si>
    <t>Premium Format Mola Ram</t>
  </si>
  <si>
    <t>ISIPFBINDIANAJONESTOD</t>
  </si>
  <si>
    <t>INDY_0126</t>
  </si>
  <si>
    <t>Premium Format Indiana Jones (Temple of Doom)</t>
  </si>
  <si>
    <t>ISIPFBINDIANAJONESKOTCS</t>
  </si>
  <si>
    <t>INDY_0125</t>
  </si>
  <si>
    <t>Premium Format Indiana Jones (Kingdom of the Crystal Skull)</t>
  </si>
  <si>
    <t>ISIPFBINDIANAJONES</t>
  </si>
  <si>
    <t>INDY_0124</t>
  </si>
  <si>
    <t>Premium Format Indiana Jones</t>
  </si>
  <si>
    <t/>
  </si>
  <si>
    <t>Premium Format</t>
  </si>
  <si>
    <t>ISIMBMUTTWILLIAMSC9</t>
  </si>
  <si>
    <t>INDY_0123</t>
  </si>
  <si>
    <t xml:space="preserve">Medicom 12" Mutt Williams </t>
  </si>
  <si>
    <t>ISIRAHBINDIANAJONESC9</t>
  </si>
  <si>
    <t>INDY_0122</t>
  </si>
  <si>
    <t xml:space="preserve">Medicom 12" Indiana Jones </t>
  </si>
  <si>
    <t>ISIMBINDIANAJONESKOTCSC9</t>
  </si>
  <si>
    <t>INDY_0121</t>
  </si>
  <si>
    <t xml:space="preserve">Medicom 12" Indiana Jones (Kingdom of the Crystal Skulls) </t>
  </si>
  <si>
    <t>ISIRAHBHENRYJONESC9</t>
  </si>
  <si>
    <t>INDY_0120</t>
  </si>
  <si>
    <t xml:space="preserve">Medicom 12" Henry Jones </t>
  </si>
  <si>
    <t>Medicom 12" Figures</t>
  </si>
  <si>
    <t>ISISINDYVSMOLARAMDIORAMA</t>
  </si>
  <si>
    <t>INDY_0119</t>
  </si>
  <si>
    <t>Diorama</t>
  </si>
  <si>
    <t xml:space="preserve">Indiana Jones vs. Mola Ram Diorama </t>
  </si>
  <si>
    <t>Dioramas</t>
  </si>
  <si>
    <t>ISIABFERTILITYIDOL</t>
  </si>
  <si>
    <t>INDY_0118</t>
  </si>
  <si>
    <t>Mini Replica</t>
  </si>
  <si>
    <t xml:space="preserve">Fertility Idol Replica </t>
  </si>
  <si>
    <t>ISIABARKOFTHECOVENANT</t>
  </si>
  <si>
    <t>INDY_0117</t>
  </si>
  <si>
    <t>Ark of the Covenant</t>
  </si>
  <si>
    <t>Replicas</t>
  </si>
  <si>
    <t>ISI12BTOHTC9</t>
  </si>
  <si>
    <t>INDY_0116</t>
  </si>
  <si>
    <t xml:space="preserve">12" Toht </t>
  </si>
  <si>
    <t>ISI12BNUKETHEFRIDGEC9</t>
  </si>
  <si>
    <t>INDY_0115</t>
  </si>
  <si>
    <t xml:space="preserve">12" Indiana Jones with Refrigerator </t>
  </si>
  <si>
    <t>ISI12BINDIANAJONESC9</t>
  </si>
  <si>
    <t>INDY_0114</t>
  </si>
  <si>
    <t xml:space="preserve">12" Indiana Jones (Raiders of the Lost Ark) </t>
  </si>
  <si>
    <t>ISI12BINDIANAJONESEXCLUSIVEC9</t>
  </si>
  <si>
    <t>INDY_0113</t>
  </si>
  <si>
    <t xml:space="preserve">12" Indiana Jones (Raiders of the Lost Ark - Sideshow Exclusive) </t>
  </si>
  <si>
    <t>ISI12BHENRYJONESC9</t>
  </si>
  <si>
    <t>INDY_0112</t>
  </si>
  <si>
    <t xml:space="preserve">12" Henry Jones Sr. </t>
  </si>
  <si>
    <t>ISI12BHENRYJONESEXCLUSIVEC9</t>
  </si>
  <si>
    <t>INDY_0111</t>
  </si>
  <si>
    <t xml:space="preserve">12" Henry Jones Sr.  (Sideshow Exclusive) </t>
  </si>
  <si>
    <t>ISI12BRENEBELLOQC9</t>
  </si>
  <si>
    <t>INDY_0110</t>
  </si>
  <si>
    <t xml:space="preserve">12" Dr. Rene Belloq </t>
  </si>
  <si>
    <t>ISI12BINDYINGERMANGISGUISEC9</t>
  </si>
  <si>
    <t>INDY_0109</t>
  </si>
  <si>
    <t xml:space="preserve">12" Indiana Jones (in German Disguise) </t>
  </si>
  <si>
    <t>Sixth Scale Figures</t>
  </si>
  <si>
    <t>ITTGINDIANAJONESONHORSE</t>
  </si>
  <si>
    <t>INDY_0108</t>
  </si>
  <si>
    <t>Gentle Giant</t>
  </si>
  <si>
    <t>Statue</t>
  </si>
  <si>
    <t>Statue Indiana Jones on Horseback</t>
  </si>
  <si>
    <t>Statues</t>
  </si>
  <si>
    <t>IS2MINDIANAJONESTEMPLEOFDOOM</t>
  </si>
  <si>
    <t>INDY_0106</t>
  </si>
  <si>
    <t>Mini Bust</t>
  </si>
  <si>
    <t>Indiana Jones (Temple of Doom)</t>
  </si>
  <si>
    <t>IS2MINDIANAJONES</t>
  </si>
  <si>
    <t>INDY_0105</t>
  </si>
  <si>
    <t>Indiana Jones</t>
  </si>
  <si>
    <t>Miniature Busts</t>
  </si>
  <si>
    <t>I8EBARTIFACTCRATEPAPERWEIGHT2</t>
  </si>
  <si>
    <t>INDY_0103</t>
  </si>
  <si>
    <t>Exclusive</t>
  </si>
  <si>
    <t>Artifact Crate Paperweight (Collection #2)</t>
  </si>
  <si>
    <t>I8EBINDIANAJONESWFERTILITYBUST</t>
  </si>
  <si>
    <t>INDY_0104</t>
  </si>
  <si>
    <t>Mini-Bust Exclusive Indiana Jones with Fertility Idol</t>
  </si>
  <si>
    <t>I8DUBINDIANAJONESROTLAC9</t>
  </si>
  <si>
    <t>INDY_0102</t>
  </si>
  <si>
    <t>Diamond Select</t>
  </si>
  <si>
    <t>1:4 Scale</t>
  </si>
  <si>
    <t xml:space="preserve">Ultimate 1/4 Scale Indiana Jones </t>
  </si>
  <si>
    <t>1/4 Scale Figures</t>
  </si>
  <si>
    <t>IDSCMICKEYMOUSEASINDIANAJONES</t>
  </si>
  <si>
    <t>INDY_0083</t>
  </si>
  <si>
    <t>Disney</t>
  </si>
  <si>
    <t xml:space="preserve">Exclusive Carded Mickey Mouse as Indiana Jones </t>
  </si>
  <si>
    <t>IDPTIGGER</t>
  </si>
  <si>
    <t>INDY_0082</t>
  </si>
  <si>
    <t>9" Plush Adventurer Tigger</t>
  </si>
  <si>
    <t>IDPPOOH</t>
  </si>
  <si>
    <t>INDY_0081</t>
  </si>
  <si>
    <t>9" Plush Adventurer Pooh</t>
  </si>
  <si>
    <t>IDPMICKEYMOUSE</t>
  </si>
  <si>
    <t>INDY_0080</t>
  </si>
  <si>
    <t>9" Plush Adventurer Mickey</t>
  </si>
  <si>
    <t>IDPEEYORE</t>
  </si>
  <si>
    <t>INDY_0079</t>
  </si>
  <si>
    <t>9" Plush Adventurer Eeyore</t>
  </si>
  <si>
    <t>ID7CINDIANAJONES</t>
  </si>
  <si>
    <t>INDY_0078</t>
  </si>
  <si>
    <t xml:space="preserve">7" Indiana Jones Figure </t>
  </si>
  <si>
    <t>ID3MARIONRAVENWOOD</t>
  </si>
  <si>
    <t>INDY_0077</t>
  </si>
  <si>
    <t>4" Figure Series 2 Marion Ravenwood C-8/9</t>
  </si>
  <si>
    <t>ID3INDIANAJONES(NOJACKET)</t>
  </si>
  <si>
    <t>INDY_0076</t>
  </si>
  <si>
    <t>4" Figure Series 2 Indiana Jones (no Jacket) C-8/9</t>
  </si>
  <si>
    <t>ID3GERMANSOLDIER</t>
  </si>
  <si>
    <t>INDY_0075</t>
  </si>
  <si>
    <t>4" Figure Series 2 German Soldier C-8/9</t>
  </si>
  <si>
    <t>ID3GERMANMECHANIC</t>
  </si>
  <si>
    <t>INDY_0074</t>
  </si>
  <si>
    <t>4" Figure Series 2 German Mechanic C-8/9</t>
  </si>
  <si>
    <t>ID3CAIROSWORDSMAN</t>
  </si>
  <si>
    <t>INDY_0073</t>
  </si>
  <si>
    <t>4" Figure Series 2 Cairo Swordsman C-8/9</t>
  </si>
  <si>
    <t>ID3INDIANAJONES</t>
  </si>
  <si>
    <t>INDY_0072</t>
  </si>
  <si>
    <t>4" Figure Series 1 Indiana Jones (with Jacket) C-8/9</t>
  </si>
  <si>
    <t>ID1INDIANAJONES</t>
  </si>
  <si>
    <t>INDY_0071</t>
  </si>
  <si>
    <t xml:space="preserve">10" Indiana Jones Figure </t>
  </si>
  <si>
    <t>Exclusives</t>
  </si>
  <si>
    <t>I8VBTROOPCARC9</t>
  </si>
  <si>
    <t>INDY_0101</t>
  </si>
  <si>
    <t>Hasbro</t>
  </si>
  <si>
    <t>Vehicle</t>
  </si>
  <si>
    <t xml:space="preserve">Troop Car </t>
  </si>
  <si>
    <t>I8VBJUNGLECUTTERC9</t>
  </si>
  <si>
    <t>INDY_0100</t>
  </si>
  <si>
    <t xml:space="preserve">Jungle Cutter </t>
  </si>
  <si>
    <t>I8VBCARGOTRUCKC9</t>
  </si>
  <si>
    <t>INDY_0099</t>
  </si>
  <si>
    <t xml:space="preserve">Cargo Truck </t>
  </si>
  <si>
    <t>Vehicles</t>
  </si>
  <si>
    <t>ITDROCKETSLED</t>
  </si>
  <si>
    <t>INDY_0098</t>
  </si>
  <si>
    <t>Titanium Die Cast</t>
  </si>
  <si>
    <t xml:space="preserve">Rocket Sled </t>
  </si>
  <si>
    <t>ITDMUTTONMOTORCYCLE</t>
  </si>
  <si>
    <t>INDY_0097</t>
  </si>
  <si>
    <t xml:space="preserve">Mutt Williams on Motorcycle </t>
  </si>
  <si>
    <t>ITDPERSIANTANK</t>
  </si>
  <si>
    <t>INDY_0096</t>
  </si>
  <si>
    <t xml:space="preserve">Mark VII Tank </t>
  </si>
  <si>
    <t>ITDJUNGLECUTTER</t>
  </si>
  <si>
    <t>INDY_0095</t>
  </si>
  <si>
    <t>ITDINDYANDHENRYONCYCLE</t>
  </si>
  <si>
    <t>INDY_0094</t>
  </si>
  <si>
    <t>Indy &amp; Henry Jones on Motorcycle</t>
  </si>
  <si>
    <t>ITDFLYINGWING</t>
  </si>
  <si>
    <t>INDY_0093</t>
  </si>
  <si>
    <t xml:space="preserve">Flying Wing </t>
  </si>
  <si>
    <t>ITDCARGOTRUCK</t>
  </si>
  <si>
    <t>INDY_0092</t>
  </si>
  <si>
    <t>ITDBIPLANE</t>
  </si>
  <si>
    <t>INDY_0091</t>
  </si>
  <si>
    <t xml:space="preserve">Bi-Plane </t>
  </si>
  <si>
    <t>Titanium Die Cast Vehicles</t>
  </si>
  <si>
    <t>I8PBLOSTTEMPLEOFAKATORC9</t>
  </si>
  <si>
    <t>INDY_0090</t>
  </si>
  <si>
    <t>Playset</t>
  </si>
  <si>
    <t xml:space="preserve">Lost Temple of Akator </t>
  </si>
  <si>
    <t>I8ABINDYSULTIMATEADVENTUREPLC9</t>
  </si>
  <si>
    <t>INDY_0089</t>
  </si>
  <si>
    <t xml:space="preserve">Indy's Ultimate Adventure Playset </t>
  </si>
  <si>
    <t>Playsets</t>
  </si>
  <si>
    <t>I83MBCRYSTALSKELETONWITHTHRONE</t>
  </si>
  <si>
    <t>INDY_0088</t>
  </si>
  <si>
    <t>Mail-In</t>
  </si>
  <si>
    <t>Crystal Skeleton with Throne</t>
  </si>
  <si>
    <t>I83MBINDIANAJONESWITHHORSE</t>
  </si>
  <si>
    <t>INDY_0087</t>
  </si>
  <si>
    <t>Adventure Heroes Indy with Horse</t>
  </si>
  <si>
    <t>Mail-Away Figures</t>
  </si>
  <si>
    <t>I8ABFERTILIITYIDOLMUGGC9</t>
  </si>
  <si>
    <t>INDY_0086</t>
  </si>
  <si>
    <t xml:space="preserve">Mighty Mugg Fertility Idol </t>
  </si>
  <si>
    <t>I8EBLOSTWAVESDCCC9</t>
  </si>
  <si>
    <t>INDY_0085</t>
  </si>
  <si>
    <t>Lost Wave Set of 6 (SDCC 2011) C-8/9</t>
  </si>
  <si>
    <t>I8EBDVDCOMMKINGDOMCYRSTALSKUC9</t>
  </si>
  <si>
    <t>INDY_0084</t>
  </si>
  <si>
    <t>Commemorative Kingdom of the Crystal Skull DVD Collection Figure Set</t>
  </si>
  <si>
    <t>I8DCINDYWITHIDOLFLOORTRAPC9</t>
  </si>
  <si>
    <t>INDY_0070</t>
  </si>
  <si>
    <t>Deluxe Figure</t>
  </si>
  <si>
    <t xml:space="preserve">Indy with Temple Trap </t>
  </si>
  <si>
    <t>I8DCINDYWITHPITTRAPC9</t>
  </si>
  <si>
    <t>INDY_0069</t>
  </si>
  <si>
    <t xml:space="preserve">Indy with Temple Pitfall </t>
  </si>
  <si>
    <t>I8DCINDYWITHHORSEC9</t>
  </si>
  <si>
    <t>INDY_0068</t>
  </si>
  <si>
    <t xml:space="preserve">Indy with Horse </t>
  </si>
  <si>
    <t>I8DCINDYWITHARKC9</t>
  </si>
  <si>
    <t>INDY_0067</t>
  </si>
  <si>
    <t xml:space="preserve">Indy with Ark </t>
  </si>
  <si>
    <t>I8DCGERMANWITHMOTORCYCLEC9</t>
  </si>
  <si>
    <t>INDY_0066</t>
  </si>
  <si>
    <t xml:space="preserve">German with Motorcycle </t>
  </si>
  <si>
    <t>I8DCGERMANSOLDIER2PACKC9</t>
  </si>
  <si>
    <t>INDY_0065</t>
  </si>
  <si>
    <t xml:space="preserve">German Soldiers (2-Pack) </t>
  </si>
  <si>
    <t>I8DCCAIROTHUGSC9</t>
  </si>
  <si>
    <t>INDY_0064</t>
  </si>
  <si>
    <t xml:space="preserve">Cairo Thugs (2-Pack) </t>
  </si>
  <si>
    <t>I8DCCAIROSWORDSMANANDMARIONC9</t>
  </si>
  <si>
    <t>INDY_0063</t>
  </si>
  <si>
    <t xml:space="preserve">Cairo Swordsman &amp; Marion Ravenwood </t>
  </si>
  <si>
    <t>Deluxe Figures</t>
  </si>
  <si>
    <t>I8MBBJUNGLECHASEC9</t>
  </si>
  <si>
    <t>INDY_0062</t>
  </si>
  <si>
    <t>Battle Pack</t>
  </si>
  <si>
    <t xml:space="preserve">Jungle Chase </t>
  </si>
  <si>
    <t>I8MBBCAIROAMBUSHC9</t>
  </si>
  <si>
    <t>INDY_0061</t>
  </si>
  <si>
    <t xml:space="preserve">Cairo Ambush </t>
  </si>
  <si>
    <t>Multi-Figure Battle Packs</t>
  </si>
  <si>
    <t>I8HCSHORTROUNDVSTHUGC9</t>
  </si>
  <si>
    <t>INDY_0060</t>
  </si>
  <si>
    <t>Aventure Heroes</t>
  </si>
  <si>
    <t>Short Round vs. Temple Thug</t>
  </si>
  <si>
    <t>I8HCSALLAHWITHMUMMYC9</t>
  </si>
  <si>
    <t>INDY_0059</t>
  </si>
  <si>
    <t xml:space="preserve">Sallah with Mummy </t>
  </si>
  <si>
    <t>I8HCMUTTVSIRENASPALKOC9</t>
  </si>
  <si>
    <t>INDY_0058</t>
  </si>
  <si>
    <t xml:space="preserve">Mutt vs. Irena Spalko </t>
  </si>
  <si>
    <t>I8HCMOLARAMANDPRIESTC9</t>
  </si>
  <si>
    <t>INDY_0057</t>
  </si>
  <si>
    <t xml:space="preserve">Mola Ram &amp; Temple Priest </t>
  </si>
  <si>
    <t>I8HCINDYVSUGHAWARRIORC9</t>
  </si>
  <si>
    <t>INDY_0056</t>
  </si>
  <si>
    <t xml:space="preserve">Indy vs. Tribal Warrior </t>
  </si>
  <si>
    <t>I8HCINDYVSSWORDSMANC9</t>
  </si>
  <si>
    <t>INDY_0055</t>
  </si>
  <si>
    <t xml:space="preserve">Indy vs. Swordsman </t>
  </si>
  <si>
    <t>I8HCINDYVSGERMANMECHANICC9</t>
  </si>
  <si>
    <t>INDY_0054</t>
  </si>
  <si>
    <t xml:space="preserve">Indy vs. German Mechanic </t>
  </si>
  <si>
    <t>I8HCINDYVSDOVCHENKOC9</t>
  </si>
  <si>
    <t>INDY_0053</t>
  </si>
  <si>
    <t xml:space="preserve">Indy vs. Dovchenko </t>
  </si>
  <si>
    <t>I8HCINDYANDWILLIEC9</t>
  </si>
  <si>
    <t>INDY_0052</t>
  </si>
  <si>
    <t xml:space="preserve">Indy &amp; Willie </t>
  </si>
  <si>
    <t>I8HCINDYVSMARIONRAVENWOODC9</t>
  </si>
  <si>
    <t>INDY_0051</t>
  </si>
  <si>
    <t xml:space="preserve">Indy &amp; Marion Ravenwood </t>
  </si>
  <si>
    <t>I8HCBELLOQWITHARKANDGHOSTC9</t>
  </si>
  <si>
    <t>INDY_0050</t>
  </si>
  <si>
    <t xml:space="preserve">Belloq with Ark &amp; Ghost </t>
  </si>
  <si>
    <t>Adventure Heroes 2-Packs</t>
  </si>
  <si>
    <t>INDY_0049</t>
  </si>
  <si>
    <t>Accessory</t>
  </si>
  <si>
    <t xml:space="preserve">Exclusive Mighty Mugg Fertility Idol </t>
  </si>
  <si>
    <t>INDY_0048</t>
  </si>
  <si>
    <t>Exclusive Commemorative Kingdom of the Crystal Skull DVD Collection Figure Set</t>
  </si>
  <si>
    <t>I8ABSHORTROUNDMUGGC9</t>
  </si>
  <si>
    <t>INDY_0047</t>
  </si>
  <si>
    <t xml:space="preserve">Mighty Mugg Short Round </t>
  </si>
  <si>
    <t>I8ABSALLAHMUGGC9</t>
  </si>
  <si>
    <t>INDY_0046</t>
  </si>
  <si>
    <t xml:space="preserve">Mighty Mugg Sallah </t>
  </si>
  <si>
    <t>I8ABPROFESSORJONESMUGGC9</t>
  </si>
  <si>
    <t>INDY_0045</t>
  </si>
  <si>
    <t xml:space="preserve">Mighty Mugg Professor Jones </t>
  </si>
  <si>
    <t>I8ABMUTTWILLIAMSMUGGC9</t>
  </si>
  <si>
    <t>INDY_0044</t>
  </si>
  <si>
    <t xml:space="preserve">Mighty Mugg Mutt Williams </t>
  </si>
  <si>
    <t>I8ABMONKEYMANMUGGC9</t>
  </si>
  <si>
    <t>INDY_0043</t>
  </si>
  <si>
    <t xml:space="preserve">Mighty Mugg Monkey Man </t>
  </si>
  <si>
    <t>I8ABMOLARAMMUGGC9</t>
  </si>
  <si>
    <t>INDY_0042</t>
  </si>
  <si>
    <t xml:space="preserve">Mighty Mugg Mola Ram </t>
  </si>
  <si>
    <t>I8ABINDYMUGGC9</t>
  </si>
  <si>
    <t>INDY_0041</t>
  </si>
  <si>
    <t xml:space="preserve">Mighty Mugg Indy </t>
  </si>
  <si>
    <t>I8ABCAIROSWORDSMANMUGGC9</t>
  </si>
  <si>
    <t>INDY_0040</t>
  </si>
  <si>
    <t xml:space="preserve">Mighty Mugg Cairo Swordsman </t>
  </si>
  <si>
    <t>I8ABIDAHOJONESSPUDC9</t>
  </si>
  <si>
    <t>INDY_0039</t>
  </si>
  <si>
    <t xml:space="preserve">Idaho Jones Spud (Mr. Potato Head) </t>
  </si>
  <si>
    <t>I8ABSOUNDFXWHIPC9</t>
  </si>
  <si>
    <t>INDY_0038</t>
  </si>
  <si>
    <t xml:space="preserve">Electronic Sound F/X Whip </t>
  </si>
  <si>
    <t>I8ABSOUNDFXSWORDC9</t>
  </si>
  <si>
    <t>INDY_0037</t>
  </si>
  <si>
    <t>Electronic Sound F/X Sword C-8/9</t>
  </si>
  <si>
    <t>Accessories</t>
  </si>
  <si>
    <t>I83MBARKOFTHECOVENANT</t>
  </si>
  <si>
    <t>INDY_0036</t>
  </si>
  <si>
    <t>12-inch Figure</t>
  </si>
  <si>
    <t>Mail-In Ark of the Covenant</t>
  </si>
  <si>
    <t>I81BMUTTWILLIAMSTHROWACTIONC9</t>
  </si>
  <si>
    <t>INDY_0035</t>
  </si>
  <si>
    <t xml:space="preserve">Mutt Williams (Throwing Action) </t>
  </si>
  <si>
    <t>I81BINDYWHIPACTIONC9</t>
  </si>
  <si>
    <t>INDY_0034</t>
  </si>
  <si>
    <t xml:space="preserve">Indy (Whip Action) </t>
  </si>
  <si>
    <t>I81BINDYTALKINGC9</t>
  </si>
  <si>
    <t>INDY_0033</t>
  </si>
  <si>
    <t xml:space="preserve">Indy (Talking) </t>
  </si>
  <si>
    <t>I81BGERMANOFFICERC9</t>
  </si>
  <si>
    <t>INDY_0032</t>
  </si>
  <si>
    <t xml:space="preserve">German Officer </t>
  </si>
  <si>
    <t>I81BDOVCHENKOC9</t>
  </si>
  <si>
    <t>INDY_0031</t>
  </si>
  <si>
    <t xml:space="preserve">Dovchenko </t>
  </si>
  <si>
    <t>I81BCAIROSWORDSMANC9</t>
  </si>
  <si>
    <t>INDY_0030</t>
  </si>
  <si>
    <t xml:space="preserve">Cairo Swordsman </t>
  </si>
  <si>
    <t>12" Figures</t>
  </si>
  <si>
    <t>I83CWILLIESCOTTC9</t>
  </si>
  <si>
    <t>INDY_0029</t>
  </si>
  <si>
    <t>3.75-inch Figure</t>
  </si>
  <si>
    <t xml:space="preserve">Willie Scott (Temple of Doom) </t>
  </si>
  <si>
    <t>I83CVOGELC9</t>
  </si>
  <si>
    <t>INDY_0028</t>
  </si>
  <si>
    <t xml:space="preserve">Vogel </t>
  </si>
  <si>
    <t>I83CUGHAWARRIORC9</t>
  </si>
  <si>
    <t>INDY_0027</t>
  </si>
  <si>
    <t xml:space="preserve">Ugha Warrior </t>
  </si>
  <si>
    <t>I83CTEMPLEGUARDC9</t>
  </si>
  <si>
    <t>INDY_0026</t>
  </si>
  <si>
    <t xml:space="preserve">Temple Guard (Temple of Doom) </t>
  </si>
  <si>
    <t>I83CSHORTROUNDC9</t>
  </si>
  <si>
    <t>INDY_0025</t>
  </si>
  <si>
    <t xml:space="preserve">Short Round (Temple of Doom) </t>
  </si>
  <si>
    <t>I83CSALLAHC9</t>
  </si>
  <si>
    <t>INDY_0024</t>
  </si>
  <si>
    <t xml:space="preserve">Sallah </t>
  </si>
  <si>
    <t>I83CRUSSIANSOLDIERC9</t>
  </si>
  <si>
    <t>INDY_0023</t>
  </si>
  <si>
    <t xml:space="preserve">Russian Soldier </t>
  </si>
  <si>
    <t>I83CMUTTWILLIAMSTSHIRTC9</t>
  </si>
  <si>
    <t>INDY_0022</t>
  </si>
  <si>
    <t xml:space="preserve">Mutt Williams (in T-Shirt) with Python </t>
  </si>
  <si>
    <t>I83CMUTTWILLIAMSJACKETC9</t>
  </si>
  <si>
    <t>INDY_0021</t>
  </si>
  <si>
    <t xml:space="preserve">Mutt Williams (in Jacket) with Sword </t>
  </si>
  <si>
    <t>I83CMONKEYMANC9</t>
  </si>
  <si>
    <t>INDY_0020</t>
  </si>
  <si>
    <t xml:space="preserve">Monkey Man with Monkey </t>
  </si>
  <si>
    <t>I83CMOLARAMC9</t>
  </si>
  <si>
    <t>INDY_0019</t>
  </si>
  <si>
    <t xml:space="preserve">Mola Ram (Temple of Doom) </t>
  </si>
  <si>
    <t>I83CMARIONC9</t>
  </si>
  <si>
    <t>INDY_0018</t>
  </si>
  <si>
    <t xml:space="preserve">Marion Ravenwood </t>
  </si>
  <si>
    <t>I83CIRENASPALKOC9</t>
  </si>
  <si>
    <t>INDY_0017</t>
  </si>
  <si>
    <t xml:space="preserve">Irina Spalko </t>
  </si>
  <si>
    <t>I83CYOUNGINDYC9</t>
  </si>
  <si>
    <t>INDY_0016</t>
  </si>
  <si>
    <t xml:space="preserve">Indy (Young) with Cross of Coronado </t>
  </si>
  <si>
    <t>I83CINDYWITHSUBMACHINEGUNC9</t>
  </si>
  <si>
    <t>INDY_0015</t>
  </si>
  <si>
    <t xml:space="preserve">Indiana Jones (w/ SMG) </t>
  </si>
  <si>
    <t>I83CINDYWITHRPGC9</t>
  </si>
  <si>
    <t>INDY_0014</t>
  </si>
  <si>
    <t xml:space="preserve">Indiana Jones (w/ RPG) </t>
  </si>
  <si>
    <t>I83CINDYTEMPLEC9</t>
  </si>
  <si>
    <t>INDY_0013</t>
  </si>
  <si>
    <t xml:space="preserve">Indiana Jones (w/ Fertility Idol) </t>
  </si>
  <si>
    <t>I83CINDYWITHSKULLC9</t>
  </si>
  <si>
    <t>INDY_0012</t>
  </si>
  <si>
    <t xml:space="preserve">Indiana Jones (w/ Crystal Skull) </t>
  </si>
  <si>
    <t>I83CINDYTEMPLEOFDOOMC9</t>
  </si>
  <si>
    <t>INDY_0011</t>
  </si>
  <si>
    <t xml:space="preserve">Indiana Jones (Temple of Doom) </t>
  </si>
  <si>
    <t>I83CINDYCAIROC9</t>
  </si>
  <si>
    <t>INDY_0010</t>
  </si>
  <si>
    <t xml:space="preserve">Indiana Jones (Cairo) </t>
  </si>
  <si>
    <t>I83CGRAILKNIGHTYC9</t>
  </si>
  <si>
    <t>INDY_0009</t>
  </si>
  <si>
    <t xml:space="preserve">Grail Knight </t>
  </si>
  <si>
    <t>I83CGERMANSOLDIERC9</t>
  </si>
  <si>
    <t>INDY_0008</t>
  </si>
  <si>
    <t xml:space="preserve">German Soldier (Afrika Corp.) </t>
  </si>
  <si>
    <t>I83CELSAC9</t>
  </si>
  <si>
    <t>INDY_0007</t>
  </si>
  <si>
    <t xml:space="preserve">Elsa </t>
  </si>
  <si>
    <t>I83CHENRYJONESC9</t>
  </si>
  <si>
    <t>INDY_0006</t>
  </si>
  <si>
    <t xml:space="preserve">Dr. Henry Jones </t>
  </si>
  <si>
    <t>I83CDOVCHENKOC9</t>
  </si>
  <si>
    <t>INDY_0005</t>
  </si>
  <si>
    <t>I83CTEMPLETHUGC9</t>
  </si>
  <si>
    <t>INDY_0004</t>
  </si>
  <si>
    <t xml:space="preserve">Chief Temple Guard (Temple of Doom) </t>
  </si>
  <si>
    <t>I83CCEMETERYWARRIORC9</t>
  </si>
  <si>
    <t>INDY_0003</t>
  </si>
  <si>
    <t xml:space="preserve">Cemetery Warrior </t>
  </si>
  <si>
    <t>I83CSWORDSMANC9</t>
  </si>
  <si>
    <t>INDY_0002</t>
  </si>
  <si>
    <t>I83CBELLOQC9</t>
  </si>
  <si>
    <t>INDY_0001</t>
  </si>
  <si>
    <t xml:space="preserve">Belloq </t>
  </si>
  <si>
    <t>Basic Figures</t>
  </si>
  <si>
    <t>sort</t>
  </si>
  <si>
    <t>Enter the quantity you have to sell in the red arrow column, 
and the green column will automatically adjust for the total.</t>
  </si>
  <si>
    <t>(2001 to 2013)</t>
  </si>
  <si>
    <t xml:space="preserve">All yellow fields are editable. </t>
  </si>
  <si>
    <t>Masters of 
the Universe</t>
  </si>
  <si>
    <t>Upon agreeing to the final price, we will pay by PayPal or mail a check for the final amount. Please allow up to three business days for us to process the check.
If you would prefer immediate payment by PayPal, please let us know when you confirm the final price. We can pay by PayPal the same day you confirm. (Please note: Paypal will charge you approximately a 3% processing fee.)</t>
  </si>
  <si>
    <t>STEP 5</t>
  </si>
  <si>
    <t>Once you accept the price quote, you will need to ship the items to us. We will allow you to ship your boxes on our UPS account. This will enable you to get our discounted shipping rates which will be deducted from the payment we send you. We will e-mail you further instructions on how to print your UPS labels.  You can drop them off with the label(s) attached to any UPS location or UPS Store, or for an extra $5 charge, UPS can pick up at your home. 
Once your items arrive, we will then evaluate the shipment.  If there are any problems with the shipment, we will adjust the prices accordingly.
We will then contact you once more with a final price. If you do not find the price acceptable, we will return the items to you at our expense.</t>
  </si>
  <si>
    <t>STEP 4</t>
  </si>
  <si>
    <t xml:space="preserve">If you use this form, we will confirm your quote within 1-2 business days.
If you send us a list but do not use this form, allow 2-4 business days for us to issue you a quote.  The price quote will be good for two weeks only.  If more than two weeks pass by, then we will need to reconfirm the prices.  </t>
  </si>
  <si>
    <t>STEP 3</t>
  </si>
  <si>
    <r>
      <t xml:space="preserve">Note: </t>
    </r>
    <r>
      <rPr>
        <sz val="11"/>
        <color theme="1"/>
        <rFont val="Calibri"/>
        <family val="2"/>
        <scheme val="minor"/>
      </rPr>
      <t>Buylist prices on this sheet may change after 30 days</t>
    </r>
  </si>
  <si>
    <t xml:space="preserve">Once the list is complete, save this as an excel sheet and e-mail to buying@brianstoys.com.   </t>
  </si>
  <si>
    <t>STEP 2</t>
  </si>
  <si>
    <r>
      <rPr>
        <b/>
        <sz val="11"/>
        <color indexed="10"/>
        <rFont val="Calibri"/>
        <family val="2"/>
      </rPr>
      <t>Please note:</t>
    </r>
    <r>
      <rPr>
        <sz val="11"/>
        <color indexed="8"/>
        <rFont val="Calibri"/>
        <family val="2"/>
      </rPr>
      <t xml:space="preserve"> Yellow fields are user editable. You are capable of adding contact information above and quantities/notes below.
Before we can confirm your quote, we will need to know what items you have to sell.  The below list is by Indiana Jones line and category. 
 Search for each of your items and enter the quantity you want to sell in column I (see red arrow).  (A hint for quick searching, press Ctrl + F to bring up excel's search box) The green total column will adjust the total as you enter in your quantities.  If you have any comments or notes for certain items (for example, the box is opened or damaged), please list them under the notes column. </t>
    </r>
  </si>
  <si>
    <t>STEP 1</t>
  </si>
  <si>
    <t>Brian’s Toys will require a list of your items if you are interested in receiving a price quote on your collection. It is very important that we have an accurate description of your items so that we can give you an accurate price quote. By following the below format, you will help ensure an accurate quote for your collection. As an alternative to this excel form, we have a webapp available for http://quote.brianstoys.com/lines/IndianaJones/toys .
The buy list prices reflect items mint in their original packaging.</t>
  </si>
  <si>
    <t>Guidelines for 
Selling Your Collection</t>
  </si>
  <si>
    <t>Questions/Concerns/Other</t>
  </si>
  <si>
    <r>
      <rPr>
        <b/>
        <sz val="12"/>
        <rFont val="Calibri"/>
        <family val="2"/>
      </rPr>
      <t>How did you find us?</t>
    </r>
    <r>
      <rPr>
        <sz val="12"/>
        <rFont val="Calibri"/>
        <family val="2"/>
      </rPr>
      <t xml:space="preserve"> </t>
    </r>
    <r>
      <rPr>
        <sz val="10"/>
        <rFont val="Calibri"/>
        <family val="2"/>
      </rPr>
      <t>(please fill in)</t>
    </r>
  </si>
  <si>
    <t>E-mail:</t>
  </si>
  <si>
    <t>buying@brianstoys.com</t>
  </si>
  <si>
    <t>Email:</t>
  </si>
  <si>
    <t>608.687.7573</t>
  </si>
  <si>
    <t>Fax:</t>
  </si>
  <si>
    <t>Phone:</t>
  </si>
  <si>
    <t>608.687.7572 ext: 3</t>
  </si>
  <si>
    <t>Tel:</t>
  </si>
  <si>
    <t>Address:</t>
  </si>
  <si>
    <t>Full Name:</t>
  </si>
  <si>
    <t>W730 State Road 35
Fountain City, WI 54629</t>
  </si>
  <si>
    <t>Delivery Address:</t>
  </si>
  <si>
    <t>Last Updated:</t>
  </si>
  <si>
    <t>SKU</t>
  </si>
  <si>
    <t>Unique_ID</t>
  </si>
  <si>
    <t>Notes</t>
  </si>
  <si>
    <t>TOTAL</t>
  </si>
  <si>
    <t>Quantity you have to sell</t>
  </si>
  <si>
    <t>Buy List Price</t>
  </si>
  <si>
    <t>UPC</t>
  </si>
  <si>
    <t>Manufacturer</t>
  </si>
  <si>
    <t>Type</t>
  </si>
  <si>
    <t>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</si>
</sst>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
    <numFmt numFmtId="165" formatCode="000000000000"/>
    <numFmt numFmtId="166" formatCode="[&lt;=9999999]###\-####;\(###\)\ ###\-####"/>
    <numFmt numFmtId="167" formatCode="mmmm\ dd\,\ yyyy"/>
  </numFmts>
  <fonts count="3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u/>
      <sz val="20"/>
      <color theme="1"/>
      <name val="Calibri"/>
      <family val="2"/>
      <scheme val="minor"/>
    </font>
    <font>
      <sz val="10"/>
      <name val="Calibri"/>
      <family val="2"/>
      <scheme val="minor"/>
    </font>
    <font>
      <b/>
      <sz val="10"/>
      <name val="Calibri"/>
      <family val="2"/>
      <scheme val="minor"/>
    </font>
    <font>
      <sz val="11"/>
      <color theme="1"/>
      <name val="Times New Roman"/>
      <family val="1"/>
    </font>
    <font>
      <b/>
      <sz val="14"/>
      <color theme="1"/>
      <name val="Calibri"/>
      <family val="2"/>
      <scheme val="minor"/>
    </font>
    <font>
      <b/>
      <sz val="12"/>
      <color theme="1"/>
      <name val="Calibri"/>
      <family val="2"/>
      <scheme val="minor"/>
    </font>
    <font>
      <sz val="10"/>
      <color theme="1"/>
      <name val="Calibri"/>
      <family val="2"/>
      <scheme val="minor"/>
    </font>
    <font>
      <sz val="10"/>
      <color rgb="FFFF0000"/>
      <name val="Calibri"/>
      <family val="2"/>
      <scheme val="minor"/>
    </font>
    <font>
      <b/>
      <sz val="12"/>
      <name val="Calibri"/>
      <family val="2"/>
      <scheme val="minor"/>
    </font>
    <font>
      <b/>
      <sz val="18"/>
      <color theme="0"/>
      <name val="Calibri"/>
      <family val="2"/>
      <scheme val="minor"/>
    </font>
    <font>
      <b/>
      <sz val="12"/>
      <color theme="0"/>
      <name val="Calibri"/>
      <family val="2"/>
      <scheme val="minor"/>
    </font>
    <font>
      <b/>
      <sz val="16"/>
      <name val="Calibri"/>
      <family val="2"/>
      <scheme val="minor"/>
    </font>
    <font>
      <sz val="12"/>
      <color theme="1"/>
      <name val="Calibri"/>
      <family val="2"/>
      <scheme val="minor"/>
    </font>
    <font>
      <b/>
      <sz val="24"/>
      <name val="Calibri"/>
      <family val="2"/>
      <scheme val="minor"/>
    </font>
    <font>
      <sz val="16"/>
      <color theme="1"/>
      <name val="Calibri"/>
      <family val="2"/>
      <scheme val="minor"/>
    </font>
    <font>
      <b/>
      <sz val="20"/>
      <name val="Calibri"/>
      <family val="2"/>
      <scheme val="minor"/>
    </font>
    <font>
      <b/>
      <i/>
      <sz val="9"/>
      <color theme="0"/>
      <name val="Calibri"/>
      <family val="2"/>
      <scheme val="minor"/>
    </font>
    <font>
      <b/>
      <sz val="14"/>
      <color rgb="FF002060"/>
      <name val="Calibri"/>
      <family val="2"/>
      <scheme val="minor"/>
    </font>
    <font>
      <sz val="11"/>
      <color theme="1"/>
      <name val="Calibri"/>
      <family val="2"/>
    </font>
    <font>
      <b/>
      <sz val="11"/>
      <color indexed="10"/>
      <name val="Calibri"/>
      <family val="2"/>
    </font>
    <font>
      <sz val="11"/>
      <color indexed="8"/>
      <name val="Calibri"/>
      <family val="2"/>
    </font>
    <font>
      <b/>
      <sz val="18"/>
      <name val="Calibri"/>
      <family val="2"/>
      <scheme val="minor"/>
    </font>
    <font>
      <sz val="12"/>
      <name val="Calibri"/>
      <family val="2"/>
      <scheme val="minor"/>
    </font>
    <font>
      <sz val="12"/>
      <name val="Calibri"/>
      <family val="2"/>
    </font>
    <font>
      <b/>
      <sz val="12"/>
      <name val="Calibri"/>
      <family val="2"/>
    </font>
    <font>
      <sz val="10"/>
      <name val="Calibri"/>
      <family val="2"/>
    </font>
    <font>
      <b/>
      <sz val="11"/>
      <name val="Calibri"/>
      <family val="2"/>
      <scheme val="minor"/>
    </font>
    <font>
      <u/>
      <sz val="11"/>
      <color theme="10"/>
      <name val="Calibri"/>
      <family val="2"/>
      <scheme val="minor"/>
    </font>
    <font>
      <i/>
      <sz val="11"/>
      <color theme="1"/>
      <name val="Calibri"/>
      <family val="2"/>
      <scheme val="minor"/>
    </font>
    <font>
      <u/>
      <sz val="12"/>
      <color theme="10"/>
      <name val="Calibri"/>
      <family val="2"/>
      <scheme val="minor"/>
    </font>
    <font>
      <b/>
      <sz val="10"/>
      <color theme="1"/>
      <name val="Calibri"/>
      <family val="2"/>
      <scheme val="minor"/>
    </font>
    <font>
      <b/>
      <sz val="10"/>
      <color theme="0"/>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rgb="FFFFFFCC"/>
        <bgColor rgb="FFFFFFCC"/>
      </patternFill>
    </fill>
    <fill>
      <patternFill patternType="solid">
        <fgColor rgb="FFFFFFCC"/>
        <bgColor indexed="64"/>
      </patternFill>
    </fill>
    <fill>
      <patternFill patternType="solid">
        <fgColor theme="0" tint="-4.9989318521683403E-2"/>
        <bgColor indexed="64"/>
      </patternFill>
    </fill>
    <fill>
      <patternFill patternType="solid">
        <fgColor theme="1"/>
        <bgColor indexed="64"/>
      </patternFill>
    </fill>
    <fill>
      <patternFill patternType="solid">
        <fgColor theme="5"/>
        <bgColor indexed="64"/>
      </patternFill>
    </fill>
    <fill>
      <patternFill patternType="solid">
        <fgColor rgb="FFFFFF00"/>
        <bgColor indexed="64"/>
      </patternFill>
    </fill>
    <fill>
      <patternFill patternType="solid">
        <fgColor theme="3" tint="-0.499984740745262"/>
        <bgColor indexed="64"/>
      </patternFill>
    </fill>
    <fill>
      <patternFill patternType="solid">
        <fgColor theme="3" tint="-0.249977111117893"/>
        <bgColor indexed="64"/>
      </patternFill>
    </fill>
  </fills>
  <borders count="30">
    <border>
      <left/>
      <right/>
      <top/>
      <bottom/>
      <diagonal/>
    </border>
    <border>
      <left/>
      <right style="mediumDashed">
        <color rgb="FF002060"/>
      </right>
      <top/>
      <bottom style="mediumDashed">
        <color rgb="FF002060"/>
      </bottom>
      <diagonal/>
    </border>
    <border>
      <left/>
      <right/>
      <top/>
      <bottom style="mediumDashed">
        <color rgb="FF002060"/>
      </bottom>
      <diagonal/>
    </border>
    <border>
      <left style="mediumDashed">
        <color rgb="FF002060"/>
      </left>
      <right/>
      <top/>
      <bottom style="mediumDashed">
        <color rgb="FF002060"/>
      </bottom>
      <diagonal/>
    </border>
    <border>
      <left/>
      <right style="mediumDashed">
        <color rgb="FF002060"/>
      </right>
      <top/>
      <bottom/>
      <diagonal/>
    </border>
    <border>
      <left style="mediumDashed">
        <color rgb="FF002060"/>
      </left>
      <right/>
      <top/>
      <bottom/>
      <diagonal/>
    </border>
    <border>
      <left/>
      <right style="mediumDashed">
        <color rgb="FF002060"/>
      </right>
      <top style="mediumDashed">
        <color rgb="FF002060"/>
      </top>
      <bottom/>
      <diagonal/>
    </border>
    <border>
      <left/>
      <right/>
      <top style="mediumDashed">
        <color rgb="FF002060"/>
      </top>
      <bottom/>
      <diagonal/>
    </border>
    <border>
      <left style="mediumDashed">
        <color rgb="FF002060"/>
      </left>
      <right/>
      <top style="mediumDashed">
        <color rgb="FF00206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4" tint="0.79998168889431442"/>
      </top>
      <bottom style="thin">
        <color indexed="64"/>
      </bottom>
      <diagonal/>
    </border>
    <border>
      <left style="thin">
        <color indexed="64"/>
      </left>
      <right style="thin">
        <color indexed="64"/>
      </right>
      <top style="thin">
        <color theme="4" tint="0.79998168889431442"/>
      </top>
      <bottom style="thin">
        <color theme="4" tint="0.79998168889431442"/>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4" tint="0.79998168889431442"/>
      </bottom>
      <diagonal/>
    </border>
    <border>
      <left/>
      <right style="thin">
        <color indexed="64"/>
      </right>
      <top/>
      <bottom/>
      <diagonal/>
    </border>
    <border>
      <left style="thin">
        <color indexed="64"/>
      </left>
      <right/>
      <top/>
      <bottom/>
      <diagonal/>
    </border>
    <border>
      <left/>
      <right style="thin">
        <color indexed="64"/>
      </right>
      <top style="mediumDashed">
        <color rgb="FFFF0000"/>
      </top>
      <bottom style="mediumDashed">
        <color rgb="FFFF0000"/>
      </bottom>
      <diagonal/>
    </border>
    <border>
      <left/>
      <right/>
      <top style="mediumDashed">
        <color rgb="FFFF0000"/>
      </top>
      <bottom style="mediumDashed">
        <color rgb="FFFF0000"/>
      </bottom>
      <diagonal/>
    </border>
    <border>
      <left style="mediumDashed">
        <color rgb="FFFF0000"/>
      </left>
      <right/>
      <top style="mediumDashed">
        <color rgb="FFFF0000"/>
      </top>
      <bottom style="mediumDashed">
        <color rgb="FFFF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6" fillId="5" borderId="14" applyNumberFormat="0" applyFill="0" applyBorder="0" applyAlignment="0">
      <alignment wrapText="1"/>
    </xf>
    <xf numFmtId="0" fontId="32" fillId="0" borderId="0" applyNumberFormat="0" applyFill="0" applyBorder="0" applyAlignment="0" applyProtection="0"/>
    <xf numFmtId="0" fontId="1" fillId="0" borderId="16">
      <alignment horizontal="center"/>
    </xf>
  </cellStyleXfs>
  <cellXfs count="162">
    <xf numFmtId="0" fontId="0" fillId="0" borderId="0" xfId="0"/>
    <xf numFmtId="0" fontId="0" fillId="0" borderId="0" xfId="0" applyProtection="1"/>
    <xf numFmtId="0" fontId="0" fillId="0" borderId="0" xfId="0" applyBorder="1" applyProtection="1"/>
    <xf numFmtId="164" fontId="3" fillId="0" borderId="0" xfId="0" applyNumberFormat="1"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left"/>
    </xf>
    <xf numFmtId="49" fontId="0" fillId="0" borderId="1"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164" fontId="3" fillId="0" borderId="4" xfId="0" applyNumberFormat="1" applyFont="1" applyBorder="1" applyAlignment="1" applyProtection="1">
      <alignment horizontal="center"/>
    </xf>
    <xf numFmtId="49" fontId="0" fillId="0" borderId="5" xfId="0" applyNumberFormat="1" applyBorder="1" applyAlignment="1" applyProtection="1">
      <alignment horizontal="left"/>
    </xf>
    <xf numFmtId="49" fontId="0" fillId="0" borderId="4" xfId="0" applyNumberFormat="1" applyBorder="1" applyAlignment="1" applyProtection="1">
      <alignment horizontal="left" vertical="center" wrapText="1"/>
    </xf>
    <xf numFmtId="49" fontId="0" fillId="0" borderId="0" xfId="0" applyNumberFormat="1" applyBorder="1" applyAlignment="1" applyProtection="1">
      <alignment horizontal="left" vertical="center" wrapText="1"/>
    </xf>
    <xf numFmtId="49" fontId="0" fillId="0" borderId="5" xfId="0" applyNumberFormat="1" applyBorder="1" applyAlignment="1" applyProtection="1">
      <alignment horizontal="left" vertical="center" wrapText="1"/>
    </xf>
    <xf numFmtId="49" fontId="5" fillId="0" borderId="6" xfId="0" applyNumberFormat="1" applyFont="1" applyBorder="1" applyAlignment="1" applyProtection="1">
      <alignment horizontal="center" vertical="center"/>
    </xf>
    <xf numFmtId="49" fontId="5" fillId="0" borderId="7" xfId="0" applyNumberFormat="1" applyFont="1" applyBorder="1" applyAlignment="1" applyProtection="1">
      <alignment horizontal="center" vertical="center"/>
    </xf>
    <xf numFmtId="49" fontId="5" fillId="0" borderId="8" xfId="0" applyNumberFormat="1" applyFont="1" applyBorder="1" applyAlignment="1" applyProtection="1">
      <alignment horizontal="center" vertical="center"/>
    </xf>
    <xf numFmtId="0" fontId="0" fillId="0" borderId="0" xfId="0" applyFill="1" applyProtection="1"/>
    <xf numFmtId="0" fontId="0" fillId="0" borderId="0" xfId="0" applyFill="1" applyAlignment="1" applyProtection="1">
      <alignment horizontal="center"/>
    </xf>
    <xf numFmtId="0" fontId="6" fillId="0" borderId="0" xfId="0" applyFont="1" applyAlignment="1" applyProtection="1">
      <alignment horizontal="left" vertical="center"/>
    </xf>
    <xf numFmtId="164" fontId="0" fillId="2" borderId="9" xfId="0" applyNumberFormat="1" applyFont="1" applyFill="1" applyBorder="1" applyAlignment="1" applyProtection="1">
      <alignment horizontal="center" vertical="center"/>
    </xf>
    <xf numFmtId="0" fontId="8" fillId="0" borderId="9" xfId="0" applyFont="1" applyBorder="1" applyAlignment="1" applyProtection="1">
      <alignment horizontal="center" vertical="center"/>
    </xf>
    <xf numFmtId="1" fontId="9" fillId="0" borderId="0" xfId="0" applyNumberFormat="1" applyFont="1" applyFill="1" applyAlignment="1" applyProtection="1">
      <alignment horizontal="center"/>
    </xf>
    <xf numFmtId="0" fontId="6" fillId="0" borderId="0" xfId="0" applyFont="1" applyAlignment="1" applyProtection="1"/>
    <xf numFmtId="0" fontId="0" fillId="0" borderId="0" xfId="0" applyFill="1" applyBorder="1" applyProtection="1"/>
    <xf numFmtId="0" fontId="4" fillId="0" borderId="0" xfId="0" applyFont="1" applyFill="1" applyBorder="1" applyProtection="1"/>
    <xf numFmtId="0" fontId="2" fillId="0" borderId="0" xfId="0" applyFont="1" applyFill="1" applyBorder="1" applyAlignment="1" applyProtection="1">
      <alignment horizontal="center" vertical="center"/>
    </xf>
    <xf numFmtId="164" fontId="10" fillId="0" borderId="0" xfId="0" applyNumberFormat="1" applyFont="1" applyBorder="1" applyAlignment="1" applyProtection="1">
      <alignment horizontal="center"/>
    </xf>
    <xf numFmtId="49" fontId="11" fillId="0" borderId="0" xfId="0" applyNumberFormat="1" applyFont="1" applyBorder="1" applyAlignment="1" applyProtection="1">
      <alignment horizontal="center"/>
    </xf>
    <xf numFmtId="49" fontId="0" fillId="0" borderId="0" xfId="0" applyNumberFormat="1" applyBorder="1" applyAlignment="1" applyProtection="1">
      <alignment horizontal="center"/>
    </xf>
    <xf numFmtId="0" fontId="0" fillId="0" borderId="0" xfId="0" applyBorder="1" applyAlignment="1" applyProtection="1">
      <alignment wrapText="1"/>
    </xf>
    <xf numFmtId="0" fontId="11" fillId="0" borderId="0" xfId="0" applyFont="1" applyAlignment="1" applyProtection="1">
      <alignment horizontal="center" vertical="center"/>
    </xf>
    <xf numFmtId="0" fontId="11" fillId="3" borderId="10"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164" fontId="10" fillId="0" borderId="9" xfId="0" applyNumberFormat="1" applyFont="1" applyBorder="1" applyAlignment="1" applyProtection="1">
      <alignment horizontal="center" vertical="center"/>
    </xf>
    <xf numFmtId="165" fontId="11" fillId="0" borderId="9" xfId="0" applyNumberFormat="1" applyFont="1" applyBorder="1" applyAlignment="1" applyProtection="1">
      <alignment horizontal="center" vertical="center"/>
    </xf>
    <xf numFmtId="0" fontId="11" fillId="0" borderId="9" xfId="0" applyFont="1" applyBorder="1" applyAlignment="1" applyProtection="1">
      <alignment horizontal="center" vertical="center"/>
    </xf>
    <xf numFmtId="0" fontId="0" fillId="0" borderId="9" xfId="0" applyBorder="1" applyAlignment="1" applyProtection="1">
      <alignment vertical="center"/>
    </xf>
    <xf numFmtId="0" fontId="11" fillId="3" borderId="11" xfId="0" applyFont="1" applyFill="1" applyBorder="1" applyAlignment="1" applyProtection="1">
      <alignment horizontal="center" vertical="center"/>
      <protection locked="0"/>
    </xf>
    <xf numFmtId="0" fontId="0" fillId="3" borderId="11" xfId="0" applyFill="1" applyBorder="1" applyProtection="1">
      <protection locked="0"/>
    </xf>
    <xf numFmtId="164" fontId="4" fillId="5" borderId="12" xfId="0" applyNumberFormat="1" applyFont="1" applyFill="1" applyBorder="1" applyAlignment="1" applyProtection="1">
      <alignment horizontal="center"/>
    </xf>
    <xf numFmtId="0" fontId="4" fillId="5" borderId="13" xfId="0" applyFont="1" applyFill="1" applyBorder="1" applyAlignment="1" applyProtection="1">
      <alignment horizontal="center" vertical="center"/>
    </xf>
    <xf numFmtId="164" fontId="13" fillId="5" borderId="13" xfId="0" applyNumberFormat="1" applyFont="1" applyFill="1" applyBorder="1" applyAlignment="1" applyProtection="1">
      <alignment horizontal="center"/>
    </xf>
    <xf numFmtId="165" fontId="6" fillId="5" borderId="13" xfId="0" applyNumberFormat="1" applyFont="1" applyFill="1" applyBorder="1" applyAlignment="1" applyProtection="1">
      <alignment horizontal="center"/>
    </xf>
    <xf numFmtId="49" fontId="6" fillId="5" borderId="13" xfId="0" applyNumberFormat="1" applyFont="1" applyFill="1" applyBorder="1" applyAlignment="1" applyProtection="1">
      <alignment horizontal="center"/>
    </xf>
    <xf numFmtId="49" fontId="4" fillId="5" borderId="13" xfId="0" applyNumberFormat="1" applyFont="1" applyFill="1" applyBorder="1" applyAlignment="1" applyProtection="1">
      <alignment horizontal="center"/>
    </xf>
    <xf numFmtId="0" fontId="9" fillId="5" borderId="14" xfId="0" applyFont="1" applyFill="1" applyBorder="1" applyAlignment="1" applyProtection="1">
      <alignment wrapText="1"/>
    </xf>
    <xf numFmtId="164" fontId="4" fillId="6" borderId="12" xfId="0" applyNumberFormat="1" applyFont="1" applyFill="1" applyBorder="1" applyAlignment="1" applyProtection="1">
      <alignment horizontal="center"/>
    </xf>
    <xf numFmtId="0" fontId="4" fillId="6" borderId="13" xfId="0" applyFont="1" applyFill="1" applyBorder="1" applyAlignment="1" applyProtection="1">
      <alignment horizontal="center" vertical="center"/>
    </xf>
    <xf numFmtId="164" fontId="13" fillId="6" borderId="13" xfId="0" applyNumberFormat="1" applyFont="1" applyFill="1" applyBorder="1" applyAlignment="1" applyProtection="1">
      <alignment horizontal="center"/>
    </xf>
    <xf numFmtId="165" fontId="6" fillId="6" borderId="13" xfId="0" applyNumberFormat="1" applyFont="1" applyFill="1" applyBorder="1" applyAlignment="1" applyProtection="1">
      <alignment horizontal="center"/>
    </xf>
    <xf numFmtId="49" fontId="6" fillId="6" borderId="13" xfId="0" applyNumberFormat="1" applyFont="1" applyFill="1" applyBorder="1" applyAlignment="1" applyProtection="1">
      <alignment horizontal="center"/>
    </xf>
    <xf numFmtId="49" fontId="4" fillId="6" borderId="13" xfId="0" applyNumberFormat="1" applyFont="1" applyFill="1" applyBorder="1" applyAlignment="1" applyProtection="1">
      <alignment horizontal="center"/>
    </xf>
    <xf numFmtId="0" fontId="14" fillId="6" borderId="14" xfId="0" applyFont="1" applyFill="1" applyBorder="1" applyAlignment="1" applyProtection="1">
      <alignment wrapText="1"/>
    </xf>
    <xf numFmtId="0" fontId="15" fillId="7" borderId="9" xfId="0" applyFont="1" applyFill="1" applyBorder="1" applyAlignment="1" applyProtection="1">
      <alignment horizontal="left" vertical="center"/>
    </xf>
    <xf numFmtId="0" fontId="15" fillId="7" borderId="9" xfId="0" applyFont="1" applyFill="1" applyBorder="1" applyAlignment="1" applyProtection="1">
      <alignment horizontal="left" vertical="center" wrapText="1"/>
    </xf>
    <xf numFmtId="0" fontId="15" fillId="7" borderId="9" xfId="0" applyFont="1" applyFill="1" applyBorder="1" applyAlignment="1" applyProtection="1">
      <alignment horizontal="center" vertical="center" wrapText="1"/>
    </xf>
    <xf numFmtId="0" fontId="15" fillId="7" borderId="9" xfId="1" applyFont="1" applyFill="1" applyBorder="1" applyAlignment="1" applyProtection="1">
      <alignment horizontal="center" vertical="center" wrapText="1"/>
    </xf>
    <xf numFmtId="0" fontId="17" fillId="5" borderId="13"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8" fillId="0" borderId="16" xfId="1" applyFont="1" applyFill="1" applyBorder="1" applyAlignment="1" applyProtection="1">
      <alignment horizontal="center" vertical="center" wrapText="1"/>
    </xf>
    <xf numFmtId="0" fontId="18" fillId="0" borderId="17" xfId="1" applyFont="1" applyFill="1" applyBorder="1" applyAlignment="1" applyProtection="1">
      <alignment horizontal="center" vertical="center" wrapText="1"/>
    </xf>
    <xf numFmtId="0" fontId="18" fillId="5" borderId="16" xfId="1" applyFont="1" applyFill="1" applyBorder="1" applyAlignment="1" applyProtection="1">
      <alignment vertical="top" wrapText="1"/>
    </xf>
    <xf numFmtId="0" fontId="18" fillId="5" borderId="17" xfId="1" applyFont="1" applyFill="1" applyBorder="1" applyAlignment="1" applyProtection="1">
      <alignment vertical="top" wrapText="1"/>
    </xf>
    <xf numFmtId="0" fontId="19" fillId="0" borderId="0" xfId="0" applyFont="1" applyProtection="1"/>
    <xf numFmtId="0" fontId="17" fillId="0" borderId="18" xfId="0" applyFont="1" applyFill="1" applyBorder="1" applyAlignment="1" applyProtection="1">
      <alignment horizontal="center" vertical="center"/>
    </xf>
    <xf numFmtId="0" fontId="18" fillId="0" borderId="19"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18" fillId="5" borderId="19" xfId="1" applyFont="1" applyFill="1" applyBorder="1" applyAlignment="1" applyProtection="1">
      <alignment vertical="top" wrapText="1"/>
    </xf>
    <xf numFmtId="0" fontId="20" fillId="5" borderId="20" xfId="1" applyFont="1" applyFill="1" applyBorder="1" applyAlignment="1" applyProtection="1">
      <alignment vertical="top" wrapText="1"/>
    </xf>
    <xf numFmtId="0" fontId="0" fillId="3" borderId="21" xfId="0" applyFill="1" applyBorder="1" applyAlignment="1" applyProtection="1">
      <alignment horizontal="center" vertical="center"/>
      <protection locked="0"/>
    </xf>
    <xf numFmtId="164" fontId="10" fillId="5" borderId="13" xfId="0" applyNumberFormat="1" applyFont="1" applyFill="1" applyBorder="1" applyAlignment="1" applyProtection="1">
      <alignment horizontal="center" vertical="center"/>
    </xf>
    <xf numFmtId="0" fontId="21" fillId="5" borderId="13" xfId="0" applyFont="1" applyFill="1" applyBorder="1" applyAlignment="1" applyProtection="1">
      <alignment wrapText="1"/>
    </xf>
    <xf numFmtId="0" fontId="21" fillId="5" borderId="13" xfId="0" applyFont="1" applyFill="1" applyBorder="1" applyAlignment="1" applyProtection="1">
      <alignment horizontal="center"/>
    </xf>
    <xf numFmtId="0" fontId="21" fillId="5" borderId="13" xfId="0" applyFont="1" applyFill="1" applyBorder="1" applyAlignment="1" applyProtection="1">
      <alignment horizontal="center" wrapText="1"/>
    </xf>
    <xf numFmtId="0" fontId="18" fillId="5" borderId="14" xfId="0" applyFont="1" applyFill="1" applyBorder="1" applyAlignment="1" applyProtection="1">
      <alignment wrapText="1"/>
    </xf>
    <xf numFmtId="0" fontId="0" fillId="5" borderId="15" xfId="0" applyFill="1" applyBorder="1" applyProtection="1"/>
    <xf numFmtId="0" fontId="0" fillId="5" borderId="16" xfId="0" applyFill="1" applyBorder="1" applyProtection="1"/>
    <xf numFmtId="164" fontId="3" fillId="5" borderId="17" xfId="0" applyNumberFormat="1" applyFont="1" applyFill="1" applyBorder="1" applyAlignment="1" applyProtection="1">
      <alignment horizontal="center"/>
    </xf>
    <xf numFmtId="0" fontId="0" fillId="0" borderId="13" xfId="0" applyFont="1" applyBorder="1" applyAlignment="1" applyProtection="1">
      <alignment horizontal="left" vertical="center" wrapText="1"/>
    </xf>
    <xf numFmtId="0" fontId="0" fillId="0" borderId="14" xfId="0" applyFont="1" applyBorder="1" applyAlignment="1" applyProtection="1">
      <alignment horizontal="left" vertical="center" wrapText="1"/>
    </xf>
    <xf numFmtId="49" fontId="22" fillId="5" borderId="9" xfId="0" applyNumberFormat="1" applyFont="1" applyFill="1" applyBorder="1" applyAlignment="1" applyProtection="1">
      <alignment horizontal="right" vertical="center" wrapText="1"/>
    </xf>
    <xf numFmtId="0" fontId="0" fillId="5" borderId="22" xfId="0" applyFill="1" applyBorder="1" applyProtection="1"/>
    <xf numFmtId="0" fontId="0" fillId="5" borderId="0" xfId="0" applyFill="1" applyBorder="1" applyProtection="1"/>
    <xf numFmtId="164" fontId="3" fillId="5" borderId="23" xfId="0" applyNumberFormat="1" applyFont="1" applyFill="1" applyBorder="1" applyAlignment="1" applyProtection="1">
      <alignment horizontal="center"/>
    </xf>
    <xf numFmtId="0" fontId="0" fillId="0" borderId="13" xfId="0" applyFill="1" applyBorder="1" applyAlignment="1" applyProtection="1">
      <alignment vertical="center"/>
    </xf>
    <xf numFmtId="0" fontId="0" fillId="0" borderId="14" xfId="0" applyFill="1" applyBorder="1" applyAlignment="1" applyProtection="1">
      <alignment vertical="center" wrapText="1"/>
    </xf>
    <xf numFmtId="164" fontId="3" fillId="8" borderId="24" xfId="0" applyNumberFormat="1" applyFont="1" applyFill="1" applyBorder="1" applyAlignment="1" applyProtection="1">
      <alignment horizontal="center" vertical="center"/>
    </xf>
    <xf numFmtId="164" fontId="3" fillId="8" borderId="25" xfId="0" applyNumberFormat="1" applyFont="1" applyFill="1" applyBorder="1" applyAlignment="1" applyProtection="1">
      <alignment horizontal="center" vertical="center"/>
    </xf>
    <xf numFmtId="164" fontId="3" fillId="8" borderId="26" xfId="0" applyNumberFormat="1" applyFont="1" applyFill="1" applyBorder="1" applyAlignment="1" applyProtection="1">
      <alignment horizontal="center" vertical="center" wrapText="1"/>
    </xf>
    <xf numFmtId="0" fontId="0" fillId="5" borderId="18" xfId="0" applyFill="1" applyBorder="1" applyProtection="1"/>
    <xf numFmtId="0" fontId="0" fillId="5" borderId="19" xfId="0" applyFill="1" applyBorder="1" applyProtection="1"/>
    <xf numFmtId="164" fontId="3" fillId="5" borderId="20" xfId="0" applyNumberFormat="1" applyFont="1" applyFill="1" applyBorder="1" applyAlignment="1" applyProtection="1">
      <alignment horizontal="center"/>
    </xf>
    <xf numFmtId="0" fontId="23" fillId="0" borderId="14" xfId="0" applyFont="1" applyBorder="1" applyAlignment="1" applyProtection="1">
      <alignment horizontal="left" vertical="center" wrapText="1"/>
    </xf>
    <xf numFmtId="164" fontId="0" fillId="4" borderId="15" xfId="0" applyNumberFormat="1" applyFont="1" applyFill="1" applyBorder="1" applyAlignment="1" applyProtection="1">
      <alignment horizontal="center" vertical="top"/>
      <protection locked="0"/>
    </xf>
    <xf numFmtId="164" fontId="0" fillId="4" borderId="16" xfId="0" applyNumberFormat="1" applyFont="1" applyFill="1" applyBorder="1" applyAlignment="1" applyProtection="1">
      <alignment horizontal="center" vertical="top"/>
      <protection locked="0"/>
    </xf>
    <xf numFmtId="164" fontId="0" fillId="4" borderId="17" xfId="0" applyNumberFormat="1" applyFont="1" applyFill="1" applyBorder="1" applyAlignment="1" applyProtection="1">
      <alignment horizontal="center" vertical="top"/>
      <protection locked="0"/>
    </xf>
    <xf numFmtId="49" fontId="11" fillId="0" borderId="16" xfId="0" applyNumberFormat="1" applyFont="1" applyBorder="1" applyAlignment="1" applyProtection="1">
      <alignment horizontal="left" vertical="top" wrapText="1"/>
    </xf>
    <xf numFmtId="49" fontId="11" fillId="0" borderId="17" xfId="0" applyNumberFormat="1" applyFont="1" applyBorder="1" applyAlignment="1" applyProtection="1">
      <alignment horizontal="left" vertical="top" wrapText="1"/>
    </xf>
    <xf numFmtId="0" fontId="26" fillId="0" borderId="27" xfId="0" applyFont="1" applyBorder="1" applyAlignment="1" applyProtection="1">
      <alignment horizontal="center" vertical="center" wrapText="1"/>
    </xf>
    <xf numFmtId="164" fontId="0" fillId="4" borderId="22" xfId="0" applyNumberFormat="1" applyFont="1" applyFill="1" applyBorder="1" applyAlignment="1" applyProtection="1">
      <alignment horizontal="center" vertical="top"/>
      <protection locked="0"/>
    </xf>
    <xf numFmtId="164" fontId="0" fillId="4" borderId="0" xfId="0" applyNumberFormat="1" applyFont="1" applyFill="1" applyBorder="1" applyAlignment="1" applyProtection="1">
      <alignment horizontal="center" vertical="top"/>
      <protection locked="0"/>
    </xf>
    <xf numFmtId="164" fontId="0" fillId="4" borderId="23" xfId="0" applyNumberFormat="1" applyFont="1" applyFill="1" applyBorder="1" applyAlignment="1" applyProtection="1">
      <alignment horizontal="center" vertical="top"/>
      <protection locked="0"/>
    </xf>
    <xf numFmtId="49" fontId="11" fillId="0" borderId="0" xfId="0" applyNumberFormat="1" applyFont="1" applyBorder="1" applyAlignment="1" applyProtection="1">
      <alignment horizontal="left" vertical="top" wrapText="1"/>
    </xf>
    <xf numFmtId="49" fontId="11" fillId="0" borderId="23" xfId="0" applyNumberFormat="1" applyFont="1" applyBorder="1" applyAlignment="1" applyProtection="1">
      <alignment horizontal="left" vertical="top" wrapText="1"/>
    </xf>
    <xf numFmtId="0" fontId="26" fillId="0" borderId="28" xfId="0" applyFont="1" applyBorder="1" applyAlignment="1" applyProtection="1">
      <alignment horizontal="center" vertical="center" wrapText="1"/>
    </xf>
    <xf numFmtId="49" fontId="11" fillId="0" borderId="19" xfId="0" applyNumberFormat="1" applyFont="1" applyBorder="1" applyAlignment="1" applyProtection="1">
      <alignment horizontal="left" vertical="top" wrapText="1"/>
    </xf>
    <xf numFmtId="49" fontId="11" fillId="0" borderId="20" xfId="0" applyNumberFormat="1" applyFont="1" applyBorder="1" applyAlignment="1" applyProtection="1">
      <alignment horizontal="left" vertical="top" wrapText="1"/>
    </xf>
    <xf numFmtId="0" fontId="26" fillId="0" borderId="29" xfId="0" applyFont="1" applyBorder="1" applyAlignment="1" applyProtection="1">
      <alignment horizontal="center" vertical="center" wrapText="1"/>
    </xf>
    <xf numFmtId="164" fontId="0" fillId="4" borderId="18" xfId="0" applyNumberFormat="1" applyFont="1" applyFill="1" applyBorder="1" applyAlignment="1" applyProtection="1">
      <alignment horizontal="center" vertical="top"/>
      <protection locked="0"/>
    </xf>
    <xf numFmtId="164" fontId="0" fillId="4" borderId="19" xfId="0" applyNumberFormat="1" applyFont="1" applyFill="1" applyBorder="1" applyAlignment="1" applyProtection="1">
      <alignment horizontal="center" vertical="top"/>
      <protection locked="0"/>
    </xf>
    <xf numFmtId="164" fontId="0" fillId="4" borderId="20" xfId="0" applyNumberFormat="1" applyFont="1" applyFill="1" applyBorder="1" applyAlignment="1" applyProtection="1">
      <alignment horizontal="center" vertical="top"/>
      <protection locked="0"/>
    </xf>
    <xf numFmtId="0" fontId="0" fillId="5" borderId="27" xfId="0" applyFill="1" applyBorder="1" applyAlignment="1" applyProtection="1"/>
    <xf numFmtId="0" fontId="0" fillId="4" borderId="13" xfId="0" applyFill="1" applyBorder="1" applyAlignment="1" applyProtection="1">
      <alignment horizontal="center" vertical="top"/>
      <protection locked="0"/>
    </xf>
    <xf numFmtId="0" fontId="0" fillId="4" borderId="14" xfId="0" applyFill="1" applyBorder="1" applyAlignment="1" applyProtection="1">
      <alignment horizontal="center" vertical="top"/>
      <protection locked="0"/>
    </xf>
    <xf numFmtId="0" fontId="27" fillId="4" borderId="9" xfId="0" applyFont="1" applyFill="1" applyBorder="1" applyAlignment="1" applyProtection="1">
      <alignment horizontal="left" vertical="top"/>
      <protection locked="0"/>
    </xf>
    <xf numFmtId="164" fontId="3" fillId="5" borderId="12" xfId="0" applyNumberFormat="1" applyFont="1" applyFill="1" applyBorder="1" applyAlignment="1" applyProtection="1">
      <alignment horizontal="center"/>
    </xf>
    <xf numFmtId="164" fontId="3" fillId="5" borderId="13" xfId="0" applyNumberFormat="1" applyFont="1" applyFill="1" applyBorder="1" applyAlignment="1" applyProtection="1">
      <alignment horizontal="center"/>
    </xf>
    <xf numFmtId="164" fontId="3" fillId="5" borderId="14" xfId="0" applyNumberFormat="1" applyFont="1" applyFill="1" applyBorder="1" applyAlignment="1" applyProtection="1">
      <alignment horizontal="center"/>
    </xf>
    <xf numFmtId="0" fontId="0" fillId="5" borderId="29" xfId="0" applyFill="1" applyBorder="1" applyAlignment="1" applyProtection="1"/>
    <xf numFmtId="0" fontId="27" fillId="5" borderId="13" xfId="0" applyFont="1" applyFill="1" applyBorder="1" applyAlignment="1" applyProtection="1">
      <alignment horizontal="center" vertical="top"/>
    </xf>
    <xf numFmtId="0" fontId="28" fillId="5" borderId="14" xfId="0" applyFont="1" applyFill="1" applyBorder="1" applyAlignment="1" applyProtection="1">
      <alignment horizontal="center" vertical="top"/>
    </xf>
    <xf numFmtId="0" fontId="31" fillId="5" borderId="9" xfId="0" applyFont="1" applyFill="1" applyBorder="1" applyAlignment="1" applyProtection="1">
      <alignment horizontal="center" vertical="top"/>
    </xf>
    <xf numFmtId="0" fontId="32" fillId="0" borderId="15" xfId="2" applyBorder="1" applyAlignment="1" applyProtection="1">
      <alignment horizontal="left" vertical="center"/>
    </xf>
    <xf numFmtId="0" fontId="32" fillId="0" borderId="16" xfId="2" applyBorder="1" applyAlignment="1" applyProtection="1">
      <alignment horizontal="left" vertical="center"/>
    </xf>
    <xf numFmtId="0" fontId="33" fillId="0" borderId="16" xfId="3" applyFont="1" applyBorder="1" applyAlignment="1" applyProtection="1">
      <alignment horizontal="right" vertical="center"/>
    </xf>
    <xf numFmtId="0" fontId="33" fillId="0" borderId="17" xfId="3" applyFont="1" applyBorder="1" applyAlignment="1" applyProtection="1">
      <alignment horizontal="right" vertical="center"/>
    </xf>
    <xf numFmtId="0" fontId="0" fillId="0" borderId="28" xfId="0" applyFill="1" applyBorder="1" applyAlignment="1" applyProtection="1">
      <alignment horizontal="center"/>
    </xf>
    <xf numFmtId="0" fontId="4" fillId="4" borderId="16" xfId="0" applyFont="1" applyFill="1" applyBorder="1" applyAlignment="1" applyProtection="1">
      <alignment horizontal="left" vertical="top"/>
      <protection locked="0"/>
    </xf>
    <xf numFmtId="0" fontId="4" fillId="4" borderId="17" xfId="0" applyFont="1" applyFill="1" applyBorder="1" applyAlignment="1" applyProtection="1">
      <alignment horizontal="left" vertical="top"/>
      <protection locked="0"/>
    </xf>
    <xf numFmtId="166" fontId="34" fillId="4" borderId="9" xfId="2" applyNumberFormat="1" applyFont="1" applyFill="1" applyBorder="1" applyAlignment="1" applyProtection="1">
      <alignment horizontal="center" vertical="top"/>
      <protection locked="0"/>
    </xf>
    <xf numFmtId="0" fontId="0" fillId="0" borderId="22" xfId="0" applyBorder="1" applyAlignment="1" applyProtection="1">
      <alignment vertical="center"/>
    </xf>
    <xf numFmtId="0" fontId="0" fillId="0" borderId="0" xfId="0" applyBorder="1" applyAlignment="1" applyProtection="1">
      <alignment vertical="center"/>
    </xf>
    <xf numFmtId="0" fontId="33" fillId="0" borderId="0" xfId="3" applyFont="1" applyBorder="1" applyAlignment="1" applyProtection="1">
      <alignment horizontal="right" vertical="center"/>
    </xf>
    <xf numFmtId="0" fontId="33" fillId="0" borderId="23" xfId="3" applyFont="1" applyBorder="1" applyAlignment="1" applyProtection="1">
      <alignment horizontal="right" vertical="center"/>
    </xf>
    <xf numFmtId="0" fontId="4" fillId="4" borderId="0" xfId="0" applyFont="1" applyFill="1" applyBorder="1" applyAlignment="1" applyProtection="1">
      <alignment horizontal="left" vertical="top"/>
      <protection locked="0"/>
    </xf>
    <xf numFmtId="0" fontId="4" fillId="4" borderId="23" xfId="0" applyFont="1" applyFill="1" applyBorder="1" applyAlignment="1" applyProtection="1">
      <alignment horizontal="left" vertical="top"/>
      <protection locked="0"/>
    </xf>
    <xf numFmtId="0" fontId="33" fillId="0" borderId="0" xfId="0" applyFont="1" applyBorder="1" applyAlignment="1" applyProtection="1">
      <alignment horizontal="right" vertical="center"/>
    </xf>
    <xf numFmtId="0" fontId="33" fillId="0" borderId="23" xfId="0" applyFont="1" applyBorder="1" applyAlignment="1" applyProtection="1">
      <alignment horizontal="right" vertical="center"/>
    </xf>
    <xf numFmtId="0" fontId="4" fillId="4" borderId="19" xfId="0" applyFont="1" applyFill="1" applyBorder="1" applyAlignment="1" applyProtection="1">
      <alignment horizontal="left" vertical="top"/>
      <protection locked="0"/>
    </xf>
    <xf numFmtId="0" fontId="4" fillId="4" borderId="20" xfId="0" applyFont="1" applyFill="1" applyBorder="1" applyAlignment="1" applyProtection="1">
      <alignment horizontal="left" vertical="top"/>
      <protection locked="0"/>
    </xf>
    <xf numFmtId="0" fontId="27" fillId="4" borderId="9" xfId="0" applyFont="1" applyFill="1" applyBorder="1" applyAlignment="1" applyProtection="1">
      <alignment horizontal="center" vertical="top"/>
      <protection locked="0"/>
    </xf>
    <xf numFmtId="0" fontId="0" fillId="0" borderId="22"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0" xfId="0" applyBorder="1" applyProtection="1"/>
    <xf numFmtId="0" fontId="0" fillId="0" borderId="23" xfId="0" applyBorder="1" applyProtection="1"/>
    <xf numFmtId="0" fontId="31" fillId="5" borderId="13" xfId="0" applyFont="1" applyFill="1" applyBorder="1" applyAlignment="1" applyProtection="1">
      <alignment horizontal="center"/>
    </xf>
    <xf numFmtId="0" fontId="31" fillId="5" borderId="14" xfId="0" applyFont="1" applyFill="1" applyBorder="1" applyAlignment="1" applyProtection="1">
      <alignment horizontal="center"/>
    </xf>
    <xf numFmtId="0" fontId="35" fillId="0" borderId="0" xfId="0" applyFont="1" applyAlignment="1" applyProtection="1">
      <alignment horizontal="center" vertical="center" wrapText="1"/>
    </xf>
    <xf numFmtId="0" fontId="0" fillId="0" borderId="18" xfId="0" applyFont="1" applyBorder="1" applyAlignment="1" applyProtection="1">
      <alignment horizontal="left" vertical="center" wrapText="1"/>
    </xf>
    <xf numFmtId="0" fontId="0" fillId="0" borderId="19" xfId="0" applyFont="1" applyBorder="1" applyAlignment="1" applyProtection="1">
      <alignment horizontal="left" vertical="center" wrapText="1"/>
    </xf>
    <xf numFmtId="0" fontId="33" fillId="0" borderId="19" xfId="0" applyFont="1" applyBorder="1" applyAlignment="1" applyProtection="1">
      <alignment horizontal="right" vertical="center"/>
    </xf>
    <xf numFmtId="0" fontId="33" fillId="0" borderId="20" xfId="0" applyFont="1" applyBorder="1" applyAlignment="1" applyProtection="1">
      <alignment horizontal="right" vertical="center"/>
    </xf>
    <xf numFmtId="0" fontId="0" fillId="0" borderId="29" xfId="0" applyFill="1" applyBorder="1" applyAlignment="1" applyProtection="1">
      <alignment horizontal="center"/>
    </xf>
    <xf numFmtId="0" fontId="4" fillId="0" borderId="13" xfId="0" applyFont="1" applyBorder="1" applyAlignment="1" applyProtection="1">
      <alignment horizontal="center"/>
    </xf>
    <xf numFmtId="167" fontId="4" fillId="0" borderId="13" xfId="0" applyNumberFormat="1" applyFont="1" applyBorder="1" applyAlignment="1" applyProtection="1">
      <alignment horizontal="left" vertical="center"/>
    </xf>
    <xf numFmtId="0" fontId="31" fillId="0" borderId="14" xfId="0" applyFont="1" applyBorder="1" applyAlignment="1" applyProtection="1">
      <alignment horizontal="right" vertical="center"/>
    </xf>
    <xf numFmtId="0" fontId="3" fillId="0" borderId="0" xfId="0" applyFont="1" applyProtection="1"/>
    <xf numFmtId="0" fontId="36" fillId="9" borderId="14" xfId="0" applyFont="1" applyFill="1" applyBorder="1" applyAlignment="1" applyProtection="1">
      <alignment horizontal="center" vertical="center" wrapText="1"/>
    </xf>
    <xf numFmtId="0" fontId="36" fillId="9" borderId="9" xfId="0" applyFont="1" applyFill="1" applyBorder="1" applyAlignment="1" applyProtection="1">
      <alignment horizontal="center" vertical="center" wrapText="1"/>
    </xf>
    <xf numFmtId="0" fontId="36" fillId="10" borderId="9" xfId="0" applyFont="1" applyFill="1" applyBorder="1" applyAlignment="1" applyProtection="1">
      <alignment horizontal="center" vertical="center" wrapText="1"/>
    </xf>
    <xf numFmtId="164" fontId="36" fillId="9" borderId="9" xfId="0" applyNumberFormat="1" applyFont="1" applyFill="1" applyBorder="1" applyAlignment="1" applyProtection="1">
      <alignment horizontal="center" vertical="center" wrapText="1"/>
    </xf>
  </cellXfs>
  <cellStyles count="4">
    <cellStyle name="Figure Line" xfId="1"/>
    <cellStyle name="Hyperlink" xfId="2" builtinId="8"/>
    <cellStyle name="Normal" xfId="0" builtinId="0"/>
    <cellStyle name="UnderLine" xfId="3"/>
  </cellStyles>
  <dxfs count="1">
    <dxf>
      <font>
        <b/>
        <i val="0"/>
        <color rgb="FF003300"/>
      </font>
      <border>
        <left style="dashed">
          <color rgb="FF003300"/>
        </left>
        <right style="dashed">
          <color rgb="FF003300"/>
        </right>
        <top style="dashed">
          <color rgb="FF003300"/>
        </top>
        <bottom style="dashed">
          <color rgb="FF0033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133350</xdr:colOff>
      <xdr:row>18</xdr:row>
      <xdr:rowOff>85725</xdr:rowOff>
    </xdr:from>
    <xdr:to>
      <xdr:col>5</xdr:col>
      <xdr:colOff>475107</xdr:colOff>
      <xdr:row>19</xdr:row>
      <xdr:rowOff>190500</xdr:rowOff>
    </xdr:to>
    <xdr:sp macro="" textlink="">
      <xdr:nvSpPr>
        <xdr:cNvPr id="2" name="Down Arrow 1"/>
        <xdr:cNvSpPr/>
      </xdr:nvSpPr>
      <xdr:spPr>
        <a:xfrm>
          <a:off x="3181350" y="3514725"/>
          <a:ext cx="341757" cy="29527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endParaRPr lang="en-US"/>
        </a:p>
      </xdr:txBody>
    </xdr:sp>
    <xdr:clientData/>
  </xdr:twoCellAnchor>
  <xdr:twoCellAnchor>
    <xdr:from>
      <xdr:col>3</xdr:col>
      <xdr:colOff>171451</xdr:colOff>
      <xdr:row>1</xdr:row>
      <xdr:rowOff>122034</xdr:rowOff>
    </xdr:from>
    <xdr:to>
      <xdr:col>3</xdr:col>
      <xdr:colOff>1943100</xdr:colOff>
      <xdr:row>3</xdr:row>
      <xdr:rowOff>37108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1" y="312534"/>
          <a:ext cx="438149" cy="296074"/>
        </a:xfrm>
        <a:prstGeom prst="rect">
          <a:avLst/>
        </a:prstGeom>
      </xdr:spPr>
    </xdr:pic>
    <xdr:clientData/>
  </xdr:twoCellAnchor>
  <xdr:oneCellAnchor>
    <xdr:from>
      <xdr:col>3</xdr:col>
      <xdr:colOff>257176</xdr:colOff>
      <xdr:row>3</xdr:row>
      <xdr:rowOff>77355</xdr:rowOff>
    </xdr:from>
    <xdr:ext cx="1562100" cy="541769"/>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976" y="648855"/>
          <a:ext cx="1562100" cy="54176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UY%20LIST/WebPages/New%20Lists/Master_List/MasterList_Buying_Working_Mac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log"/>
      <sheetName val="AmericanGirl"/>
      <sheetName val="Barbie"/>
      <sheetName val="Batman"/>
      <sheetName val="DCComics"/>
      <sheetName val="DragonBallZ"/>
      <sheetName val="Cars"/>
      <sheetName val="GIJoe"/>
      <sheetName val="Halo"/>
      <sheetName val="JurassicPark"/>
      <sheetName val="LEGO"/>
      <sheetName val="IndianaJones"/>
      <sheetName val="LOTR"/>
      <sheetName val="Marvel"/>
      <sheetName val="McFarlaneSportsPicks"/>
      <sheetName val="MOTU"/>
      <sheetName val="MyLittlePony"/>
      <sheetName val="PowerRangers"/>
      <sheetName val="StarWars"/>
      <sheetName val="StarTrek"/>
      <sheetName val="TMNT"/>
      <sheetName val="TFormers"/>
      <sheetName val="WWE"/>
      <sheetName val="GPInventory_New"/>
      <sheetName val="AMZInventory"/>
      <sheetName val="FBAspy"/>
      <sheetName val="Master ASIN List"/>
      <sheetName val="Formulas"/>
      <sheetName val="Master SKUs &amp; UPCs"/>
    </sheetNames>
    <definedNames>
      <definedName name="INDYBUYLIST" refersTo="='IndianaJones'!$A$1:$R$148"/>
    </definedNames>
    <sheetDataSet>
      <sheetData sheetId="0"/>
      <sheetData sheetId="1"/>
      <sheetData sheetId="2"/>
      <sheetData sheetId="3"/>
      <sheetData sheetId="4"/>
      <sheetData sheetId="5"/>
      <sheetData sheetId="6"/>
      <sheetData sheetId="7"/>
      <sheetData sheetId="8"/>
      <sheetData sheetId="9"/>
      <sheetData sheetId="10"/>
      <sheetData sheetId="11">
        <row r="1">
          <cell r="A1" t="str">
            <v>unique_id</v>
          </cell>
          <cell r="B1" t="str">
            <v>Name</v>
          </cell>
          <cell r="C1" t="str">
            <v>line</v>
          </cell>
          <cell r="D1" t="str">
            <v>upc</v>
          </cell>
          <cell r="E1" t="str">
            <v>buy_list</v>
          </cell>
          <cell r="F1" t="str">
            <v>sku</v>
          </cell>
          <cell r="G1" t="str">
            <v>ASIN</v>
          </cell>
          <cell r="H1"/>
          <cell r="I1" t="str">
            <v>GP</v>
          </cell>
          <cell r="J1" t="str">
            <v>AMZ</v>
          </cell>
          <cell r="K1" t="str">
            <v>Total</v>
          </cell>
          <cell r="L1" t="str">
            <v>Overall Rank</v>
          </cell>
          <cell r="M1" t="str">
            <v>Lowest Comb Price</v>
          </cell>
          <cell r="N1" t="str">
            <v>Lowest Margin Impact</v>
          </cell>
          <cell r="O1"/>
          <cell r="P1" t="str">
            <v>Blank</v>
          </cell>
          <cell r="Q1" t="str">
            <v>Blank</v>
          </cell>
          <cell r="R1" t="str">
            <v>Buy Price</v>
          </cell>
        </row>
        <row r="2">
          <cell r="A2" t="str">
            <v>INDY_0001</v>
          </cell>
          <cell r="B2" t="str">
            <v xml:space="preserve">Belloq </v>
          </cell>
          <cell r="C2" t="str">
            <v>3.75-inch Figure</v>
          </cell>
          <cell r="D2">
            <v>653569307624</v>
          </cell>
          <cell r="E2">
            <v>4</v>
          </cell>
          <cell r="F2" t="str">
            <v>I83CBELLOQC9</v>
          </cell>
          <cell r="G2" t="str">
            <v xml:space="preserve">B0017ZRSI4 </v>
          </cell>
          <cell r="I2">
            <v>0</v>
          </cell>
          <cell r="J2">
            <v>0</v>
          </cell>
          <cell r="K2">
            <v>0</v>
          </cell>
          <cell r="L2">
            <v>0</v>
          </cell>
          <cell r="M2">
            <v>0</v>
          </cell>
          <cell r="N2">
            <v>0</v>
          </cell>
          <cell r="P2" t="str">
            <v>x</v>
          </cell>
          <cell r="Q2" t="str">
            <v>x</v>
          </cell>
          <cell r="R2">
            <v>0</v>
          </cell>
        </row>
        <row r="3">
          <cell r="A3" t="str">
            <v>INDY_0002</v>
          </cell>
          <cell r="B3" t="str">
            <v xml:space="preserve">Cairo Swordsman </v>
          </cell>
          <cell r="C3" t="str">
            <v>3.75-inch Figure</v>
          </cell>
          <cell r="D3">
            <v>62312205009</v>
          </cell>
          <cell r="E3">
            <v>5</v>
          </cell>
          <cell r="F3" t="str">
            <v>I83CSWORDSMANC9</v>
          </cell>
          <cell r="G3" t="str">
            <v>B0017ZVD3K</v>
          </cell>
          <cell r="I3">
            <v>0</v>
          </cell>
          <cell r="J3">
            <v>0</v>
          </cell>
          <cell r="K3">
            <v>0</v>
          </cell>
          <cell r="L3">
            <v>151598</v>
          </cell>
          <cell r="M3">
            <v>18.84</v>
          </cell>
          <cell r="N3">
            <v>12.98</v>
          </cell>
          <cell r="P3" t="str">
            <v>x</v>
          </cell>
          <cell r="Q3" t="str">
            <v>x</v>
          </cell>
          <cell r="R3">
            <v>6</v>
          </cell>
        </row>
        <row r="4">
          <cell r="A4" t="str">
            <v>INDY_0003</v>
          </cell>
          <cell r="B4" t="str">
            <v xml:space="preserve">Cemetery Warrior </v>
          </cell>
          <cell r="C4" t="str">
            <v>3.75-inch Figure</v>
          </cell>
          <cell r="D4">
            <v>653569307709</v>
          </cell>
          <cell r="E4">
            <v>1</v>
          </cell>
          <cell r="F4" t="str">
            <v>I83CCEMETERYWARRIORC9</v>
          </cell>
          <cell r="G4" t="str">
            <v>B0018SXWXK</v>
          </cell>
          <cell r="I4">
            <v>0</v>
          </cell>
          <cell r="J4">
            <v>0</v>
          </cell>
          <cell r="K4">
            <v>0</v>
          </cell>
          <cell r="L4">
            <v>589421</v>
          </cell>
          <cell r="M4">
            <v>18.34</v>
          </cell>
          <cell r="N4">
            <v>12.57</v>
          </cell>
          <cell r="P4" t="str">
            <v>x</v>
          </cell>
          <cell r="Q4" t="str">
            <v>x</v>
          </cell>
          <cell r="R4">
            <v>4</v>
          </cell>
        </row>
        <row r="5">
          <cell r="A5" t="str">
            <v>INDY_0004</v>
          </cell>
          <cell r="B5" t="str">
            <v xml:space="preserve">Chief Temple Guard (Temple of Doom) </v>
          </cell>
          <cell r="C5" t="str">
            <v>3.75-inch Figure</v>
          </cell>
          <cell r="D5">
            <v>653569342755</v>
          </cell>
          <cell r="E5">
            <v>3</v>
          </cell>
          <cell r="F5" t="str">
            <v>I83CTEMPLETHUGC9</v>
          </cell>
          <cell r="G5" t="str">
            <v>B001GTZVL2</v>
          </cell>
          <cell r="I5">
            <v>0</v>
          </cell>
          <cell r="J5">
            <v>1</v>
          </cell>
          <cell r="K5">
            <v>1</v>
          </cell>
          <cell r="L5">
            <v>578000</v>
          </cell>
          <cell r="M5">
            <v>29.94</v>
          </cell>
          <cell r="N5">
            <v>22.42</v>
          </cell>
          <cell r="P5" t="str">
            <v>x</v>
          </cell>
          <cell r="Q5" t="str">
            <v>x</v>
          </cell>
          <cell r="R5">
            <v>7</v>
          </cell>
        </row>
        <row r="6">
          <cell r="A6" t="str">
            <v>INDY_0005</v>
          </cell>
          <cell r="B6" t="str">
            <v xml:space="preserve">Dovchenko </v>
          </cell>
          <cell r="C6" t="str">
            <v>3.75-inch Figure</v>
          </cell>
          <cell r="D6">
            <v>653569307716</v>
          </cell>
          <cell r="E6">
            <v>4</v>
          </cell>
          <cell r="F6" t="str">
            <v>I83CDOVCHENKOC9</v>
          </cell>
          <cell r="G6" t="str">
            <v xml:space="preserve">B0018TF7AU </v>
          </cell>
          <cell r="I6">
            <v>0</v>
          </cell>
          <cell r="J6">
            <v>0</v>
          </cell>
          <cell r="K6">
            <v>0</v>
          </cell>
          <cell r="L6">
            <v>0</v>
          </cell>
          <cell r="M6">
            <v>0</v>
          </cell>
          <cell r="N6">
            <v>0</v>
          </cell>
          <cell r="P6" t="str">
            <v>x</v>
          </cell>
          <cell r="Q6" t="str">
            <v>x</v>
          </cell>
          <cell r="R6">
            <v>0</v>
          </cell>
        </row>
        <row r="7">
          <cell r="A7" t="str">
            <v>INDY_0006</v>
          </cell>
          <cell r="B7" t="str">
            <v xml:space="preserve">Dr. Henry Jones </v>
          </cell>
          <cell r="C7" t="str">
            <v>3.75-inch Figure</v>
          </cell>
          <cell r="D7">
            <v>653569316152</v>
          </cell>
          <cell r="E7">
            <v>11</v>
          </cell>
          <cell r="F7" t="str">
            <v>I83CHENRYJONESC9</v>
          </cell>
          <cell r="G7" t="str">
            <v>B001B8OOSE</v>
          </cell>
          <cell r="I7">
            <v>0</v>
          </cell>
          <cell r="J7">
            <v>0</v>
          </cell>
          <cell r="K7">
            <v>0</v>
          </cell>
          <cell r="L7">
            <v>274290</v>
          </cell>
          <cell r="M7">
            <v>30.71</v>
          </cell>
          <cell r="N7">
            <v>23.07</v>
          </cell>
          <cell r="P7" t="str">
            <v>x</v>
          </cell>
          <cell r="Q7" t="str">
            <v>x</v>
          </cell>
          <cell r="R7">
            <v>9</v>
          </cell>
        </row>
        <row r="8">
          <cell r="A8" t="str">
            <v>INDY_0007</v>
          </cell>
          <cell r="B8" t="str">
            <v xml:space="preserve">Elsa </v>
          </cell>
          <cell r="C8" t="str">
            <v>3.75-inch Figure</v>
          </cell>
          <cell r="D8">
            <v>653569316206</v>
          </cell>
          <cell r="E8">
            <v>10</v>
          </cell>
          <cell r="F8" t="str">
            <v>I83CELSAC9</v>
          </cell>
          <cell r="G8" t="str">
            <v>B001B7HJZU</v>
          </cell>
          <cell r="I8">
            <v>0</v>
          </cell>
          <cell r="J8">
            <v>0</v>
          </cell>
          <cell r="K8">
            <v>0</v>
          </cell>
          <cell r="L8">
            <v>668384</v>
          </cell>
          <cell r="M8">
            <v>39.94</v>
          </cell>
          <cell r="N8">
            <v>30.92</v>
          </cell>
          <cell r="P8" t="str">
            <v>x</v>
          </cell>
          <cell r="Q8" t="str">
            <v>x</v>
          </cell>
          <cell r="R8">
            <v>8</v>
          </cell>
        </row>
        <row r="9">
          <cell r="A9" t="str">
            <v>INDY_0008</v>
          </cell>
          <cell r="B9" t="str">
            <v xml:space="preserve">German Soldier (Afrika Corp.) </v>
          </cell>
          <cell r="C9" t="str">
            <v>3.75-inch Figure</v>
          </cell>
          <cell r="D9">
            <v>653569307631</v>
          </cell>
          <cell r="E9">
            <v>1</v>
          </cell>
          <cell r="F9" t="str">
            <v>I83CGERMANSOLDIERC9</v>
          </cell>
          <cell r="G9" t="str">
            <v>B001RMRNZU</v>
          </cell>
          <cell r="I9">
            <v>0</v>
          </cell>
          <cell r="J9">
            <v>0</v>
          </cell>
          <cell r="K9">
            <v>0</v>
          </cell>
          <cell r="L9">
            <v>682616</v>
          </cell>
          <cell r="M9">
            <v>19.89</v>
          </cell>
          <cell r="N9">
            <v>13.91</v>
          </cell>
          <cell r="P9" t="str">
            <v>x</v>
          </cell>
          <cell r="Q9" t="str">
            <v>x</v>
          </cell>
          <cell r="R9">
            <v>3</v>
          </cell>
        </row>
        <row r="10">
          <cell r="A10" t="str">
            <v>INDY_0009</v>
          </cell>
          <cell r="B10" t="str">
            <v xml:space="preserve">Grail Knight </v>
          </cell>
          <cell r="C10" t="str">
            <v>3.75-inch Figure</v>
          </cell>
          <cell r="D10">
            <v>653569316220</v>
          </cell>
          <cell r="E10">
            <v>5</v>
          </cell>
          <cell r="F10" t="str">
            <v>I83CGRAILKNIGHTYC9</v>
          </cell>
          <cell r="G10" t="str">
            <v>B001B8OPTM</v>
          </cell>
          <cell r="I10">
            <v>0</v>
          </cell>
          <cell r="J10">
            <v>0</v>
          </cell>
          <cell r="K10">
            <v>0</v>
          </cell>
          <cell r="L10">
            <v>435389</v>
          </cell>
          <cell r="M10">
            <v>21.99</v>
          </cell>
          <cell r="N10">
            <v>15.66</v>
          </cell>
          <cell r="P10" t="str">
            <v>x</v>
          </cell>
          <cell r="Q10" t="str">
            <v>x</v>
          </cell>
          <cell r="R10">
            <v>5</v>
          </cell>
        </row>
        <row r="11">
          <cell r="A11" t="str">
            <v>INDY_0010</v>
          </cell>
          <cell r="B11" t="str">
            <v xml:space="preserve">Indiana Jones (Cairo) </v>
          </cell>
          <cell r="C11" t="str">
            <v>3.75-inch Figure</v>
          </cell>
          <cell r="D11">
            <v>653569307587</v>
          </cell>
          <cell r="E11">
            <v>8</v>
          </cell>
          <cell r="F11" t="str">
            <v>I83CINDYCAIROC9</v>
          </cell>
          <cell r="G11" t="str">
            <v xml:space="preserve">B001286M8S </v>
          </cell>
          <cell r="I11">
            <v>0</v>
          </cell>
          <cell r="J11">
            <v>0</v>
          </cell>
          <cell r="K11">
            <v>0</v>
          </cell>
          <cell r="L11">
            <v>0</v>
          </cell>
          <cell r="M11">
            <v>0</v>
          </cell>
          <cell r="N11">
            <v>0</v>
          </cell>
          <cell r="P11" t="str">
            <v>x</v>
          </cell>
          <cell r="Q11" t="str">
            <v>x</v>
          </cell>
          <cell r="R11">
            <v>0</v>
          </cell>
        </row>
        <row r="12">
          <cell r="A12" t="str">
            <v>INDY_0011</v>
          </cell>
          <cell r="B12" t="str">
            <v xml:space="preserve">Indiana Jones (Temple of Doom) </v>
          </cell>
          <cell r="C12" t="str">
            <v>3.75-inch Figure</v>
          </cell>
          <cell r="D12">
            <v>653569342748</v>
          </cell>
          <cell r="E12">
            <v>9</v>
          </cell>
          <cell r="F12" t="str">
            <v>I83CINDYTEMPLEOFDOOMC9</v>
          </cell>
          <cell r="G12" t="str">
            <v>B001GVPL7Y</v>
          </cell>
          <cell r="I12">
            <v>0</v>
          </cell>
          <cell r="J12">
            <v>0</v>
          </cell>
          <cell r="K12">
            <v>0</v>
          </cell>
          <cell r="L12">
            <v>205133</v>
          </cell>
          <cell r="M12">
            <v>45.61</v>
          </cell>
          <cell r="N12">
            <v>35.75</v>
          </cell>
          <cell r="P12" t="str">
            <v>x</v>
          </cell>
          <cell r="Q12" t="str">
            <v>x</v>
          </cell>
          <cell r="R12">
            <v>14</v>
          </cell>
        </row>
        <row r="13">
          <cell r="A13" t="str">
            <v>INDY_0012</v>
          </cell>
          <cell r="B13" t="str">
            <v xml:space="preserve">Indiana Jones (w/ Crystal Skull) </v>
          </cell>
          <cell r="C13" t="str">
            <v>3.75-inch Figure</v>
          </cell>
          <cell r="D13">
            <v>653569307662</v>
          </cell>
          <cell r="E13">
            <v>6</v>
          </cell>
          <cell r="F13" t="str">
            <v>I83CINDYWITHSKULLC9</v>
          </cell>
          <cell r="G13" t="str">
            <v>B0043BR05A</v>
          </cell>
          <cell r="I13">
            <v>0</v>
          </cell>
          <cell r="J13">
            <v>0</v>
          </cell>
          <cell r="K13">
            <v>0</v>
          </cell>
          <cell r="L13">
            <v>653374</v>
          </cell>
          <cell r="M13">
            <v>24.98</v>
          </cell>
          <cell r="N13">
            <v>18.23</v>
          </cell>
          <cell r="P13" t="str">
            <v>x</v>
          </cell>
          <cell r="Q13" t="str">
            <v>x</v>
          </cell>
          <cell r="R13">
            <v>5</v>
          </cell>
        </row>
        <row r="14">
          <cell r="A14" t="str">
            <v>INDY_0013</v>
          </cell>
          <cell r="B14" t="str">
            <v xml:space="preserve">Indiana Jones (w/ Fertility Idol) </v>
          </cell>
          <cell r="C14" t="str">
            <v>3.75-inch Figure</v>
          </cell>
          <cell r="D14">
            <v>653569307594</v>
          </cell>
          <cell r="E14">
            <v>6</v>
          </cell>
          <cell r="F14" t="str">
            <v>I83CINDYTEMPLEC9</v>
          </cell>
          <cell r="G14" t="str">
            <v xml:space="preserve">B001285L7Q </v>
          </cell>
          <cell r="I14">
            <v>0</v>
          </cell>
          <cell r="J14">
            <v>0</v>
          </cell>
          <cell r="K14">
            <v>0</v>
          </cell>
          <cell r="L14">
            <v>0</v>
          </cell>
          <cell r="M14">
            <v>0</v>
          </cell>
          <cell r="N14">
            <v>0</v>
          </cell>
          <cell r="P14" t="str">
            <v>x</v>
          </cell>
          <cell r="Q14" t="str">
            <v>x</v>
          </cell>
          <cell r="R14">
            <v>0</v>
          </cell>
        </row>
        <row r="15">
          <cell r="A15" t="str">
            <v>INDY_0014</v>
          </cell>
          <cell r="B15" t="str">
            <v xml:space="preserve">Indiana Jones (w/ RPG) </v>
          </cell>
          <cell r="C15" t="str">
            <v>3.75-inch Figure</v>
          </cell>
          <cell r="D15">
            <v>653569307679</v>
          </cell>
          <cell r="E15">
            <v>4</v>
          </cell>
          <cell r="F15" t="str">
            <v>I83CINDYWITHRPGC9</v>
          </cell>
          <cell r="G15" t="str">
            <v xml:space="preserve">B0018QZC44 </v>
          </cell>
          <cell r="I15">
            <v>0</v>
          </cell>
          <cell r="J15">
            <v>0</v>
          </cell>
          <cell r="K15">
            <v>0</v>
          </cell>
          <cell r="L15">
            <v>0</v>
          </cell>
          <cell r="M15">
            <v>0</v>
          </cell>
          <cell r="N15">
            <v>0</v>
          </cell>
          <cell r="P15" t="str">
            <v>x</v>
          </cell>
          <cell r="Q15" t="str">
            <v>x</v>
          </cell>
          <cell r="R15">
            <v>0</v>
          </cell>
        </row>
        <row r="16">
          <cell r="A16" t="str">
            <v>INDY_0015</v>
          </cell>
          <cell r="B16" t="str">
            <v xml:space="preserve">Indiana Jones (w/ SMG) </v>
          </cell>
          <cell r="C16" t="str">
            <v>3.75-inch Figure</v>
          </cell>
          <cell r="D16">
            <v>653569316145</v>
          </cell>
          <cell r="E16">
            <v>5</v>
          </cell>
          <cell r="F16" t="str">
            <v>I83CINDYWITHSUBMACHINEGUNC9</v>
          </cell>
          <cell r="G16" t="str">
            <v xml:space="preserve">B001B8QWUC </v>
          </cell>
          <cell r="I16">
            <v>0</v>
          </cell>
          <cell r="J16">
            <v>0</v>
          </cell>
          <cell r="K16">
            <v>0</v>
          </cell>
          <cell r="L16">
            <v>0</v>
          </cell>
          <cell r="M16">
            <v>0</v>
          </cell>
          <cell r="N16">
            <v>0</v>
          </cell>
          <cell r="P16" t="str">
            <v>x</v>
          </cell>
          <cell r="Q16" t="str">
            <v>x</v>
          </cell>
          <cell r="R16">
            <v>0</v>
          </cell>
        </row>
        <row r="17">
          <cell r="A17" t="str">
            <v>INDY_0016</v>
          </cell>
          <cell r="B17" t="str">
            <v xml:space="preserve">Indy (Young) with Cross of Coronado </v>
          </cell>
          <cell r="C17" t="str">
            <v>3.75-inch Figure</v>
          </cell>
          <cell r="D17">
            <v>653569316213</v>
          </cell>
          <cell r="E17">
            <v>6</v>
          </cell>
          <cell r="F17" t="str">
            <v>I83CYOUNGINDYC9</v>
          </cell>
          <cell r="G17" t="str">
            <v>B001B7HJH8</v>
          </cell>
          <cell r="I17">
            <v>0</v>
          </cell>
          <cell r="J17">
            <v>2</v>
          </cell>
          <cell r="K17">
            <v>2</v>
          </cell>
          <cell r="L17">
            <v>289736</v>
          </cell>
          <cell r="M17">
            <v>21.09</v>
          </cell>
          <cell r="N17">
            <v>14.9</v>
          </cell>
          <cell r="P17" t="str">
            <v>x</v>
          </cell>
          <cell r="Q17" t="str">
            <v>x</v>
          </cell>
          <cell r="R17">
            <v>6</v>
          </cell>
        </row>
        <row r="18">
          <cell r="A18" t="str">
            <v>INDY_0017</v>
          </cell>
          <cell r="B18" t="str">
            <v xml:space="preserve">Irina Spalko </v>
          </cell>
          <cell r="C18" t="str">
            <v>3.75-inch Figure</v>
          </cell>
          <cell r="D18">
            <v>653569307754</v>
          </cell>
          <cell r="E18">
            <v>3</v>
          </cell>
          <cell r="F18" t="str">
            <v>I83CIRENASPALKOC9</v>
          </cell>
          <cell r="G18" t="str">
            <v>B0018TF8MM</v>
          </cell>
          <cell r="I18">
            <v>0</v>
          </cell>
          <cell r="J18">
            <v>0</v>
          </cell>
          <cell r="K18">
            <v>0</v>
          </cell>
          <cell r="L18">
            <v>654620</v>
          </cell>
          <cell r="M18">
            <v>14.48</v>
          </cell>
          <cell r="N18">
            <v>9.2899999999999991</v>
          </cell>
          <cell r="P18" t="str">
            <v>x</v>
          </cell>
          <cell r="Q18" t="str">
            <v>x</v>
          </cell>
          <cell r="R18">
            <v>2</v>
          </cell>
        </row>
        <row r="19">
          <cell r="A19" t="str">
            <v>INDY_0018</v>
          </cell>
          <cell r="B19" t="str">
            <v xml:space="preserve">Marion Ravenwood </v>
          </cell>
          <cell r="C19" t="str">
            <v>3.75-inch Figure</v>
          </cell>
          <cell r="D19">
            <v>653569307570</v>
          </cell>
          <cell r="E19">
            <v>5</v>
          </cell>
          <cell r="F19" t="str">
            <v>I83CMARIONC9</v>
          </cell>
          <cell r="G19" t="str">
            <v>B0017ZO7YM</v>
          </cell>
          <cell r="I19">
            <v>0</v>
          </cell>
          <cell r="J19">
            <v>0</v>
          </cell>
          <cell r="K19">
            <v>0</v>
          </cell>
          <cell r="L19">
            <v>675861</v>
          </cell>
          <cell r="M19">
            <v>14.94</v>
          </cell>
          <cell r="N19">
            <v>9.68</v>
          </cell>
          <cell r="P19" t="str">
            <v>x</v>
          </cell>
          <cell r="Q19" t="str">
            <v>x</v>
          </cell>
          <cell r="R19">
            <v>2</v>
          </cell>
        </row>
        <row r="20">
          <cell r="A20" t="str">
            <v>INDY_0019</v>
          </cell>
          <cell r="B20" t="str">
            <v xml:space="preserve">Mola Ram (Temple of Doom) </v>
          </cell>
          <cell r="C20" t="str">
            <v>3.75-inch Figure</v>
          </cell>
          <cell r="D20">
            <v>653569342793</v>
          </cell>
          <cell r="E20">
            <v>6</v>
          </cell>
          <cell r="F20" t="str">
            <v>I83CMOLARAMC9</v>
          </cell>
          <cell r="G20" t="str">
            <v>B001GTS1HI</v>
          </cell>
          <cell r="I20">
            <v>0</v>
          </cell>
          <cell r="J20">
            <v>2</v>
          </cell>
          <cell r="K20">
            <v>2</v>
          </cell>
          <cell r="L20">
            <v>504804</v>
          </cell>
          <cell r="M20">
            <v>51.98</v>
          </cell>
          <cell r="N20">
            <v>41.15</v>
          </cell>
          <cell r="P20" t="str">
            <v>x</v>
          </cell>
          <cell r="Q20" t="str">
            <v>x</v>
          </cell>
          <cell r="R20">
            <v>12</v>
          </cell>
        </row>
        <row r="21">
          <cell r="A21" t="str">
            <v>INDY_0020</v>
          </cell>
          <cell r="B21" t="str">
            <v xml:space="preserve">Monkey Man with Monkey </v>
          </cell>
          <cell r="C21" t="str">
            <v>3.75-inch Figure</v>
          </cell>
          <cell r="D21">
            <v>653569307648</v>
          </cell>
          <cell r="E21">
            <v>5</v>
          </cell>
          <cell r="F21" t="str">
            <v>I83CMONKEYMANC9</v>
          </cell>
          <cell r="G21" t="str">
            <v>B0017ZTC10</v>
          </cell>
          <cell r="I21">
            <v>0</v>
          </cell>
          <cell r="J21">
            <v>0</v>
          </cell>
          <cell r="K21">
            <v>0</v>
          </cell>
          <cell r="L21">
            <v>152842</v>
          </cell>
          <cell r="M21">
            <v>19.98</v>
          </cell>
          <cell r="N21">
            <v>13.96</v>
          </cell>
          <cell r="P21" t="str">
            <v>x</v>
          </cell>
          <cell r="Q21" t="str">
            <v>x</v>
          </cell>
          <cell r="R21">
            <v>6</v>
          </cell>
        </row>
        <row r="22">
          <cell r="A22" t="str">
            <v>INDY_0021</v>
          </cell>
          <cell r="B22" t="str">
            <v xml:space="preserve">Mutt Williams (in Jacket) with Sword </v>
          </cell>
          <cell r="C22" t="str">
            <v>3.75-inch Figure</v>
          </cell>
          <cell r="D22">
            <v>653569307686</v>
          </cell>
          <cell r="E22">
            <v>2</v>
          </cell>
          <cell r="F22" t="str">
            <v>I83CMUTTWILLIAMSJACKETC9</v>
          </cell>
          <cell r="G22" t="str">
            <v>B0018TDHGQ</v>
          </cell>
          <cell r="I22">
            <v>0</v>
          </cell>
          <cell r="J22">
            <v>1</v>
          </cell>
          <cell r="K22">
            <v>1</v>
          </cell>
          <cell r="L22">
            <v>310781</v>
          </cell>
          <cell r="M22">
            <v>7.49</v>
          </cell>
          <cell r="N22">
            <v>3.35</v>
          </cell>
          <cell r="P22" t="str">
            <v>x</v>
          </cell>
          <cell r="Q22" t="str">
            <v>x</v>
          </cell>
          <cell r="R22">
            <v>1</v>
          </cell>
        </row>
        <row r="23">
          <cell r="A23" t="str">
            <v>INDY_0022</v>
          </cell>
          <cell r="B23" t="str">
            <v xml:space="preserve">Mutt Williams (in T-Shirt) with Python </v>
          </cell>
          <cell r="C23" t="str">
            <v>3.75-inch Figure</v>
          </cell>
          <cell r="D23">
            <v>653569307693</v>
          </cell>
          <cell r="E23">
            <v>0</v>
          </cell>
          <cell r="F23" t="str">
            <v>I83CMUTTWILLIAMSTSHIRTC9</v>
          </cell>
          <cell r="G23" t="str">
            <v xml:space="preserve">B0018TDFXQ </v>
          </cell>
          <cell r="I23">
            <v>0</v>
          </cell>
          <cell r="J23">
            <v>0</v>
          </cell>
          <cell r="K23">
            <v>0</v>
          </cell>
          <cell r="L23">
            <v>0</v>
          </cell>
          <cell r="M23">
            <v>0</v>
          </cell>
          <cell r="N23">
            <v>0</v>
          </cell>
          <cell r="P23" t="str">
            <v>x</v>
          </cell>
          <cell r="Q23" t="str">
            <v>x</v>
          </cell>
          <cell r="R23">
            <v>0</v>
          </cell>
        </row>
        <row r="24">
          <cell r="A24" t="str">
            <v>INDY_0023</v>
          </cell>
          <cell r="B24" t="str">
            <v xml:space="preserve">Russian Soldier </v>
          </cell>
          <cell r="C24" t="str">
            <v>3.75-inch Figure</v>
          </cell>
          <cell r="D24">
            <v>653569307747</v>
          </cell>
          <cell r="E24">
            <v>6</v>
          </cell>
          <cell r="F24" t="str">
            <v>I83CRUSSIANSOLDIERC9</v>
          </cell>
          <cell r="G24" t="str">
            <v>B0018SXXX4</v>
          </cell>
          <cell r="I24">
            <v>0</v>
          </cell>
          <cell r="J24">
            <v>0</v>
          </cell>
          <cell r="K24">
            <v>0</v>
          </cell>
          <cell r="L24">
            <v>653254</v>
          </cell>
          <cell r="M24">
            <v>18.88</v>
          </cell>
          <cell r="N24">
            <v>13.02</v>
          </cell>
          <cell r="P24" t="str">
            <v>x</v>
          </cell>
          <cell r="Q24" t="str">
            <v>x</v>
          </cell>
          <cell r="R24">
            <v>3</v>
          </cell>
        </row>
        <row r="25">
          <cell r="A25" t="str">
            <v>INDY_0024</v>
          </cell>
          <cell r="B25" t="str">
            <v xml:space="preserve">Sallah </v>
          </cell>
          <cell r="C25" t="str">
            <v>3.75-inch Figure</v>
          </cell>
          <cell r="D25">
            <v>653569307617</v>
          </cell>
          <cell r="E25">
            <v>3</v>
          </cell>
          <cell r="F25" t="str">
            <v>I83CSALLAHC9</v>
          </cell>
          <cell r="G25" t="str">
            <v xml:space="preserve">B0017ZT9D6 </v>
          </cell>
          <cell r="I25">
            <v>0</v>
          </cell>
          <cell r="J25">
            <v>0</v>
          </cell>
          <cell r="K25">
            <v>0</v>
          </cell>
          <cell r="L25">
            <v>0</v>
          </cell>
          <cell r="M25">
            <v>0</v>
          </cell>
          <cell r="N25">
            <v>0</v>
          </cell>
          <cell r="P25" t="str">
            <v>x</v>
          </cell>
          <cell r="Q25" t="str">
            <v>x</v>
          </cell>
          <cell r="R25">
            <v>0</v>
          </cell>
        </row>
        <row r="26">
          <cell r="A26" t="str">
            <v>INDY_0025</v>
          </cell>
          <cell r="B26" t="str">
            <v xml:space="preserve">Short Round (Temple of Doom) </v>
          </cell>
          <cell r="C26" t="str">
            <v>3.75-inch Figure</v>
          </cell>
          <cell r="D26">
            <v>653569342762</v>
          </cell>
          <cell r="E26">
            <v>11</v>
          </cell>
          <cell r="F26" t="str">
            <v>I83CSHORTROUNDC9</v>
          </cell>
          <cell r="G26" t="str">
            <v>B001GTZVZS</v>
          </cell>
          <cell r="I26">
            <v>0</v>
          </cell>
          <cell r="J26">
            <v>1</v>
          </cell>
          <cell r="K26">
            <v>1</v>
          </cell>
          <cell r="L26">
            <v>505615</v>
          </cell>
          <cell r="M26">
            <v>50.18</v>
          </cell>
          <cell r="N26">
            <v>39.619999999999997</v>
          </cell>
          <cell r="P26" t="str">
            <v>x</v>
          </cell>
          <cell r="Q26" t="str">
            <v>x</v>
          </cell>
          <cell r="R26">
            <v>12</v>
          </cell>
        </row>
        <row r="27">
          <cell r="A27" t="str">
            <v>INDY_0026</v>
          </cell>
          <cell r="B27" t="str">
            <v xml:space="preserve">Temple Guard (Temple of Doom) </v>
          </cell>
          <cell r="C27" t="str">
            <v>3.75-inch Figure</v>
          </cell>
          <cell r="E27">
            <v>4</v>
          </cell>
          <cell r="F27" t="str">
            <v>I83CTEMPLEGUARDC9</v>
          </cell>
          <cell r="G27" t="str">
            <v>B001GTXVR8</v>
          </cell>
          <cell r="I27">
            <v>0</v>
          </cell>
          <cell r="J27">
            <v>0</v>
          </cell>
          <cell r="K27">
            <v>0</v>
          </cell>
          <cell r="L27">
            <v>495381</v>
          </cell>
          <cell r="M27">
            <v>15.18</v>
          </cell>
          <cell r="N27">
            <v>9.8699999999999992</v>
          </cell>
          <cell r="P27" t="str">
            <v>x</v>
          </cell>
          <cell r="Q27" t="str">
            <v>x</v>
          </cell>
          <cell r="R27">
            <v>3</v>
          </cell>
        </row>
        <row r="28">
          <cell r="A28" t="str">
            <v>INDY_0027</v>
          </cell>
          <cell r="B28" t="str">
            <v xml:space="preserve">Ugha Warrior </v>
          </cell>
          <cell r="C28" t="str">
            <v>3.75-inch Figure</v>
          </cell>
          <cell r="D28">
            <v>653569307723</v>
          </cell>
          <cell r="E28">
            <v>1</v>
          </cell>
          <cell r="F28" t="str">
            <v>I83CUGHAWARRIORC9</v>
          </cell>
          <cell r="G28" t="str">
            <v>B0018TD8H4</v>
          </cell>
          <cell r="I28">
            <v>0</v>
          </cell>
          <cell r="J28">
            <v>0</v>
          </cell>
          <cell r="K28">
            <v>0</v>
          </cell>
          <cell r="L28">
            <v>620348</v>
          </cell>
          <cell r="M28">
            <v>10.07</v>
          </cell>
          <cell r="N28">
            <v>5.54</v>
          </cell>
          <cell r="P28" t="str">
            <v>x</v>
          </cell>
          <cell r="Q28" t="str">
            <v>x</v>
          </cell>
          <cell r="R28">
            <v>1</v>
          </cell>
        </row>
        <row r="29">
          <cell r="A29" t="str">
            <v>INDY_0028</v>
          </cell>
          <cell r="B29" t="str">
            <v xml:space="preserve">Vogel </v>
          </cell>
          <cell r="C29" t="str">
            <v>3.75-inch Figure</v>
          </cell>
          <cell r="D29">
            <v>653569316237</v>
          </cell>
          <cell r="E29">
            <v>10</v>
          </cell>
          <cell r="F29" t="str">
            <v>I83CVOGELC9</v>
          </cell>
          <cell r="G29" t="str">
            <v>B001B8OOGQ</v>
          </cell>
          <cell r="I29">
            <v>0</v>
          </cell>
          <cell r="J29">
            <v>0</v>
          </cell>
          <cell r="K29">
            <v>0</v>
          </cell>
          <cell r="L29">
            <v>622805</v>
          </cell>
          <cell r="M29">
            <v>29.94</v>
          </cell>
          <cell r="N29">
            <v>22.42</v>
          </cell>
          <cell r="P29" t="str">
            <v>x</v>
          </cell>
          <cell r="Q29" t="str">
            <v>x</v>
          </cell>
          <cell r="R29">
            <v>6</v>
          </cell>
        </row>
        <row r="30">
          <cell r="A30" t="str">
            <v>INDY_0029</v>
          </cell>
          <cell r="B30" t="str">
            <v xml:space="preserve">Willie Scott (Temple of Doom) </v>
          </cell>
          <cell r="C30" t="str">
            <v>3.75-inch Figure</v>
          </cell>
          <cell r="D30">
            <v>653569342779</v>
          </cell>
          <cell r="E30">
            <v>7</v>
          </cell>
          <cell r="F30" t="str">
            <v>I83CWILLIESCOTTC9</v>
          </cell>
          <cell r="G30" t="str">
            <v>B001GTXXWQ</v>
          </cell>
          <cell r="I30">
            <v>0</v>
          </cell>
          <cell r="J30">
            <v>0</v>
          </cell>
          <cell r="K30">
            <v>0</v>
          </cell>
          <cell r="L30">
            <v>550512</v>
          </cell>
          <cell r="M30">
            <v>18.89</v>
          </cell>
          <cell r="N30">
            <v>13.03</v>
          </cell>
          <cell r="P30" t="str">
            <v>x</v>
          </cell>
          <cell r="Q30" t="str">
            <v>x</v>
          </cell>
          <cell r="R30">
            <v>4</v>
          </cell>
        </row>
        <row r="31">
          <cell r="A31" t="str">
            <v>INDY_0030</v>
          </cell>
          <cell r="B31" t="str">
            <v xml:space="preserve">Indiana Jones 12" Boxed Cairo Swordsman </v>
          </cell>
          <cell r="C31" t="str">
            <v>12-inch Figure</v>
          </cell>
          <cell r="D31">
            <v>653569322184</v>
          </cell>
          <cell r="E31">
            <v>1</v>
          </cell>
          <cell r="F31" t="str">
            <v>I81BCAIROSWORDSMANC9</v>
          </cell>
          <cell r="G31" t="str">
            <v>B000Z4WNTW</v>
          </cell>
          <cell r="I31">
            <v>0</v>
          </cell>
          <cell r="J31">
            <v>0</v>
          </cell>
          <cell r="K31">
            <v>0</v>
          </cell>
          <cell r="L31">
            <v>0</v>
          </cell>
          <cell r="M31">
            <v>0</v>
          </cell>
          <cell r="N31">
            <v>0</v>
          </cell>
          <cell r="P31" t="str">
            <v>x</v>
          </cell>
          <cell r="Q31" t="str">
            <v>x</v>
          </cell>
          <cell r="R31">
            <v>0</v>
          </cell>
        </row>
        <row r="32">
          <cell r="A32" t="str">
            <v>INDY_0031</v>
          </cell>
          <cell r="B32" t="str">
            <v xml:space="preserve">Indiana Jones 12" Boxed Dovchenko </v>
          </cell>
          <cell r="C32" t="str">
            <v>12-inch Figure</v>
          </cell>
          <cell r="D32">
            <v>653569334194</v>
          </cell>
          <cell r="E32">
            <v>11</v>
          </cell>
          <cell r="F32" t="str">
            <v>I81BDOVCHENKOC9</v>
          </cell>
          <cell r="G32" t="str">
            <v>B001NPDA9O</v>
          </cell>
          <cell r="I32">
            <v>0</v>
          </cell>
          <cell r="J32">
            <v>0</v>
          </cell>
          <cell r="K32">
            <v>0</v>
          </cell>
          <cell r="L32">
            <v>815599</v>
          </cell>
          <cell r="M32">
            <v>61.07</v>
          </cell>
          <cell r="N32">
            <v>47.22</v>
          </cell>
          <cell r="P32" t="str">
            <v>x</v>
          </cell>
          <cell r="Q32" t="str">
            <v>x</v>
          </cell>
          <cell r="R32">
            <v>5</v>
          </cell>
        </row>
        <row r="33">
          <cell r="A33" t="str">
            <v>INDY_0032</v>
          </cell>
          <cell r="B33" t="str">
            <v xml:space="preserve">Indiana Jones 12" Boxed German Officer </v>
          </cell>
          <cell r="C33" t="str">
            <v>12-inch Figure</v>
          </cell>
          <cell r="D33">
            <v>62328606005</v>
          </cell>
          <cell r="E33">
            <v>17</v>
          </cell>
          <cell r="F33" t="str">
            <v>I81BGERMANOFFICERC9</v>
          </cell>
          <cell r="G33" t="str">
            <v>B000XUBHAO</v>
          </cell>
          <cell r="I33">
            <v>0</v>
          </cell>
          <cell r="J33">
            <v>0</v>
          </cell>
          <cell r="K33">
            <v>0</v>
          </cell>
          <cell r="L33">
            <v>613482</v>
          </cell>
          <cell r="M33">
            <v>36.520000000000003</v>
          </cell>
          <cell r="N33">
            <v>26.36</v>
          </cell>
          <cell r="P33" t="str">
            <v>x</v>
          </cell>
          <cell r="Q33" t="str">
            <v>x</v>
          </cell>
          <cell r="R33">
            <v>7</v>
          </cell>
        </row>
        <row r="34">
          <cell r="A34" t="str">
            <v>INDY_0033</v>
          </cell>
          <cell r="B34" t="str">
            <v xml:space="preserve">Indiana Jones 12" Boxed Indy (Talking) </v>
          </cell>
          <cell r="C34" t="str">
            <v>12-inch Figure</v>
          </cell>
          <cell r="D34">
            <v>653569322177</v>
          </cell>
          <cell r="E34">
            <v>24</v>
          </cell>
          <cell r="F34" t="str">
            <v>I81BINDYTALKINGC9</v>
          </cell>
          <cell r="G34" t="str">
            <v>B000Z4TBVU</v>
          </cell>
          <cell r="I34">
            <v>0</v>
          </cell>
          <cell r="J34">
            <v>0</v>
          </cell>
          <cell r="K34">
            <v>0</v>
          </cell>
          <cell r="L34">
            <v>465159</v>
          </cell>
          <cell r="M34">
            <v>74.09</v>
          </cell>
          <cell r="N34">
            <v>58.29</v>
          </cell>
          <cell r="P34" t="str">
            <v>x</v>
          </cell>
          <cell r="Q34" t="str">
            <v>x</v>
          </cell>
          <cell r="R34">
            <v>17</v>
          </cell>
        </row>
        <row r="35">
          <cell r="A35" t="str">
            <v>INDY_0034</v>
          </cell>
          <cell r="B35" t="str">
            <v xml:space="preserve">Indiana Jones 12" Boxed Indy (Whip Action) </v>
          </cell>
          <cell r="C35" t="str">
            <v>12-inch Figure</v>
          </cell>
          <cell r="D35">
            <v>653569322160</v>
          </cell>
          <cell r="E35">
            <v>21</v>
          </cell>
          <cell r="F35" t="str">
            <v>I81BINDYWHIPACTIONC9</v>
          </cell>
          <cell r="G35" t="str">
            <v>B000XUBH9U</v>
          </cell>
          <cell r="I35">
            <v>0</v>
          </cell>
          <cell r="J35">
            <v>0</v>
          </cell>
          <cell r="K35">
            <v>0</v>
          </cell>
          <cell r="L35">
            <v>466082</v>
          </cell>
          <cell r="M35">
            <v>62.39</v>
          </cell>
          <cell r="N35">
            <v>47.54</v>
          </cell>
          <cell r="P35" t="str">
            <v>x</v>
          </cell>
          <cell r="Q35" t="str">
            <v>x</v>
          </cell>
          <cell r="R35">
            <v>14</v>
          </cell>
        </row>
        <row r="36">
          <cell r="A36" t="str">
            <v>INDY_0035</v>
          </cell>
          <cell r="B36" t="str">
            <v xml:space="preserve">Indiana Jones 12" Boxed Mutt Williams (Throwing Action) </v>
          </cell>
          <cell r="C36" t="str">
            <v>12-inch Figure</v>
          </cell>
          <cell r="D36">
            <v>653569322207</v>
          </cell>
          <cell r="E36">
            <v>4</v>
          </cell>
          <cell r="F36" t="str">
            <v>I81BMUTTWILLIAMSTHROWACTIONC9</v>
          </cell>
          <cell r="G36" t="str">
            <v>B000XUDJ2I</v>
          </cell>
          <cell r="I36">
            <v>0</v>
          </cell>
          <cell r="J36">
            <v>0</v>
          </cell>
          <cell r="K36">
            <v>0</v>
          </cell>
          <cell r="L36">
            <v>431420</v>
          </cell>
          <cell r="M36">
            <v>22.75</v>
          </cell>
          <cell r="N36">
            <v>15.06</v>
          </cell>
          <cell r="P36" t="str">
            <v>x</v>
          </cell>
          <cell r="Q36" t="str">
            <v>x</v>
          </cell>
          <cell r="R36">
            <v>5</v>
          </cell>
        </row>
        <row r="37">
          <cell r="A37" t="str">
            <v>INDY_0036</v>
          </cell>
          <cell r="B37" t="str">
            <v>Indiana Jones 12" Mail-In Ark of the Covenant - Actual Photo</v>
          </cell>
          <cell r="C37" t="str">
            <v>12-inch Figure</v>
          </cell>
          <cell r="D37">
            <v>653569349976</v>
          </cell>
          <cell r="E37">
            <v>0</v>
          </cell>
          <cell r="F37" t="str">
            <v>I83MBARKOFTHECOVENANT</v>
          </cell>
          <cell r="G37" t="str">
            <v>B001SJQVLY</v>
          </cell>
          <cell r="I37">
            <v>0</v>
          </cell>
          <cell r="J37">
            <v>0</v>
          </cell>
          <cell r="K37">
            <v>0</v>
          </cell>
          <cell r="L37">
            <v>1643528</v>
          </cell>
          <cell r="M37">
            <v>294.95</v>
          </cell>
          <cell r="N37">
            <v>248.3</v>
          </cell>
          <cell r="P37" t="str">
            <v>x</v>
          </cell>
          <cell r="Q37" t="str">
            <v>x</v>
          </cell>
          <cell r="R37">
            <v>25</v>
          </cell>
        </row>
        <row r="38">
          <cell r="A38" t="str">
            <v>INDY_0037</v>
          </cell>
          <cell r="B38" t="str">
            <v>Electronic Sound F/X Sword C-8/9</v>
          </cell>
          <cell r="C38" t="str">
            <v>Accessory</v>
          </cell>
          <cell r="D38">
            <v>653569332220</v>
          </cell>
          <cell r="E38">
            <v>1</v>
          </cell>
          <cell r="F38" t="str">
            <v>I8ABSOUNDFXSWORDC9</v>
          </cell>
          <cell r="G38" t="str">
            <v>B0013TPJIA</v>
          </cell>
          <cell r="I38">
            <v>0</v>
          </cell>
          <cell r="J38">
            <v>0</v>
          </cell>
          <cell r="K38">
            <v>0</v>
          </cell>
          <cell r="L38">
            <v>1607380</v>
          </cell>
          <cell r="M38">
            <v>87.18</v>
          </cell>
          <cell r="N38">
            <v>65.94</v>
          </cell>
          <cell r="P38" t="str">
            <v>x</v>
          </cell>
          <cell r="Q38" t="str">
            <v>x</v>
          </cell>
          <cell r="R38">
            <v>7</v>
          </cell>
        </row>
        <row r="39">
          <cell r="A39" t="str">
            <v>INDY_0038</v>
          </cell>
          <cell r="B39" t="str">
            <v xml:space="preserve">Electronic Sound F/X Whip </v>
          </cell>
          <cell r="C39" t="str">
            <v>Accessory</v>
          </cell>
          <cell r="D39">
            <v>653569315612</v>
          </cell>
          <cell r="E39">
            <v>19</v>
          </cell>
          <cell r="F39" t="str">
            <v>I8ABSOUNDFXWHIPC9</v>
          </cell>
          <cell r="G39" t="str">
            <v>B000XUBHC2</v>
          </cell>
          <cell r="I39">
            <v>0</v>
          </cell>
          <cell r="J39">
            <v>0</v>
          </cell>
          <cell r="K39">
            <v>0</v>
          </cell>
          <cell r="L39">
            <v>708977</v>
          </cell>
          <cell r="M39">
            <v>90.08</v>
          </cell>
          <cell r="N39">
            <v>71.430000000000007</v>
          </cell>
          <cell r="P39" t="str">
            <v>x</v>
          </cell>
          <cell r="Q39" t="str">
            <v>x</v>
          </cell>
          <cell r="R39">
            <v>18</v>
          </cell>
        </row>
        <row r="40">
          <cell r="A40" t="str">
            <v>INDY_0039</v>
          </cell>
          <cell r="B40" t="str">
            <v xml:space="preserve">Idaho Jones Spud (Mr. Potato Head) </v>
          </cell>
          <cell r="C40" t="str">
            <v>Accessory</v>
          </cell>
          <cell r="D40">
            <v>653569310785</v>
          </cell>
          <cell r="E40">
            <v>17</v>
          </cell>
          <cell r="F40" t="str">
            <v>I8ABIDAHOJONESSPUDC9</v>
          </cell>
          <cell r="G40" t="str">
            <v>B000Y8Z2L0</v>
          </cell>
          <cell r="I40">
            <v>0</v>
          </cell>
          <cell r="J40">
            <v>0</v>
          </cell>
          <cell r="K40">
            <v>0</v>
          </cell>
          <cell r="L40">
            <v>408189</v>
          </cell>
          <cell r="M40">
            <v>29.97</v>
          </cell>
          <cell r="N40">
            <v>20.77</v>
          </cell>
          <cell r="P40" t="str">
            <v>x</v>
          </cell>
          <cell r="Q40" t="str">
            <v>x</v>
          </cell>
          <cell r="R40">
            <v>6</v>
          </cell>
        </row>
        <row r="41">
          <cell r="A41" t="str">
            <v>INDY_0040</v>
          </cell>
          <cell r="B41" t="str">
            <v xml:space="preserve">Mighty Mugg Cairo Swordsman </v>
          </cell>
          <cell r="C41" t="str">
            <v>Accessory</v>
          </cell>
          <cell r="D41">
            <v>653569316947</v>
          </cell>
          <cell r="E41">
            <v>1</v>
          </cell>
          <cell r="F41" t="str">
            <v>I8ABCAIROSWORDSMANMUGGC9</v>
          </cell>
          <cell r="G41" t="str">
            <v>B001BX4K56</v>
          </cell>
          <cell r="I41">
            <v>0</v>
          </cell>
          <cell r="J41">
            <v>0</v>
          </cell>
          <cell r="K41">
            <v>0</v>
          </cell>
          <cell r="L41">
            <v>812993</v>
          </cell>
          <cell r="M41">
            <v>9.89</v>
          </cell>
          <cell r="N41">
            <v>5.36</v>
          </cell>
          <cell r="P41" t="str">
            <v>x</v>
          </cell>
          <cell r="Q41" t="str">
            <v>x</v>
          </cell>
          <cell r="R41">
            <v>1</v>
          </cell>
        </row>
        <row r="42">
          <cell r="A42" t="str">
            <v>INDY_0041</v>
          </cell>
          <cell r="B42" t="str">
            <v xml:space="preserve">Mighty Mugg Indy </v>
          </cell>
          <cell r="C42" t="str">
            <v>Accessory</v>
          </cell>
          <cell r="D42">
            <v>653569316916</v>
          </cell>
          <cell r="E42">
            <v>5</v>
          </cell>
          <cell r="F42" t="str">
            <v>I8ABINDYMUGGC9</v>
          </cell>
          <cell r="G42" t="str">
            <v>B001BX85QQ</v>
          </cell>
          <cell r="I42">
            <v>0</v>
          </cell>
          <cell r="J42">
            <v>1</v>
          </cell>
          <cell r="K42">
            <v>1</v>
          </cell>
          <cell r="L42">
            <v>657571</v>
          </cell>
          <cell r="M42">
            <v>29.97</v>
          </cell>
          <cell r="N42">
            <v>22.42</v>
          </cell>
          <cell r="P42" t="str">
            <v>x</v>
          </cell>
          <cell r="Q42" t="str">
            <v>x</v>
          </cell>
          <cell r="R42">
            <v>4</v>
          </cell>
        </row>
        <row r="43">
          <cell r="A43" t="str">
            <v>INDY_0042</v>
          </cell>
          <cell r="B43" t="str">
            <v xml:space="preserve">Mighty Mugg Mola Ram </v>
          </cell>
          <cell r="C43" t="str">
            <v>Accessory</v>
          </cell>
          <cell r="D43">
            <v>653569316930</v>
          </cell>
          <cell r="E43">
            <v>3</v>
          </cell>
          <cell r="F43" t="str">
            <v>I8ABMOLARAMMUGGC9</v>
          </cell>
          <cell r="G43" t="str">
            <v>B001BT1X5K</v>
          </cell>
          <cell r="I43">
            <v>0</v>
          </cell>
          <cell r="J43">
            <v>0</v>
          </cell>
          <cell r="K43">
            <v>0</v>
          </cell>
          <cell r="L43">
            <v>174227</v>
          </cell>
          <cell r="M43">
            <v>14.97</v>
          </cell>
          <cell r="N43">
            <v>9.68</v>
          </cell>
          <cell r="P43" t="str">
            <v>x</v>
          </cell>
          <cell r="Q43" t="str">
            <v>x</v>
          </cell>
          <cell r="R43">
            <v>4</v>
          </cell>
        </row>
        <row r="44">
          <cell r="A44" t="str">
            <v>INDY_0043</v>
          </cell>
          <cell r="B44" t="str">
            <v xml:space="preserve">Mighty Mugg Monkey Man </v>
          </cell>
          <cell r="C44" t="str">
            <v>Accessory</v>
          </cell>
          <cell r="E44">
            <v>1</v>
          </cell>
          <cell r="F44" t="str">
            <v>I8ABMONKEYMANMUGGC9</v>
          </cell>
          <cell r="G44" t="str">
            <v>B001E53N22</v>
          </cell>
          <cell r="I44">
            <v>0</v>
          </cell>
          <cell r="J44">
            <v>0</v>
          </cell>
          <cell r="K44">
            <v>0</v>
          </cell>
          <cell r="L44">
            <v>0</v>
          </cell>
          <cell r="M44">
            <v>0</v>
          </cell>
          <cell r="N44">
            <v>0</v>
          </cell>
          <cell r="P44" t="str">
            <v>x</v>
          </cell>
          <cell r="Q44" t="str">
            <v>x</v>
          </cell>
          <cell r="R44">
            <v>0</v>
          </cell>
        </row>
        <row r="45">
          <cell r="A45" t="str">
            <v>INDY_0044</v>
          </cell>
          <cell r="B45" t="str">
            <v xml:space="preserve">Mighty Mugg Mutt Williams </v>
          </cell>
          <cell r="C45" t="str">
            <v>Accessory</v>
          </cell>
          <cell r="D45">
            <v>653569342847</v>
          </cell>
          <cell r="E45">
            <v>5</v>
          </cell>
          <cell r="F45" t="str">
            <v>I8ABMUTTWILLIAMSMUGGC9</v>
          </cell>
          <cell r="G45" t="str">
            <v>B001KC088Q</v>
          </cell>
          <cell r="I45">
            <v>0</v>
          </cell>
          <cell r="J45">
            <v>0</v>
          </cell>
          <cell r="K45">
            <v>0</v>
          </cell>
          <cell r="L45">
            <v>1188763</v>
          </cell>
          <cell r="M45">
            <v>10.49</v>
          </cell>
          <cell r="N45">
            <v>5.87</v>
          </cell>
          <cell r="P45" t="str">
            <v>x</v>
          </cell>
          <cell r="Q45" t="str">
            <v>x</v>
          </cell>
          <cell r="R45">
            <v>1</v>
          </cell>
        </row>
        <row r="46">
          <cell r="A46" t="str">
            <v>INDY_0045</v>
          </cell>
          <cell r="B46" t="str">
            <v xml:space="preserve">Mighty Mugg Professor Jones </v>
          </cell>
          <cell r="C46" t="str">
            <v>Accessory</v>
          </cell>
          <cell r="D46">
            <v>653569342861</v>
          </cell>
          <cell r="E46">
            <v>0</v>
          </cell>
          <cell r="F46" t="str">
            <v>I8ABPROFESSORJONESMUGGC9</v>
          </cell>
          <cell r="G46" t="str">
            <v>B001E53MYQ</v>
          </cell>
          <cell r="I46">
            <v>0</v>
          </cell>
          <cell r="J46">
            <v>0</v>
          </cell>
          <cell r="K46">
            <v>0</v>
          </cell>
          <cell r="L46">
            <v>960866</v>
          </cell>
          <cell r="M46">
            <v>23.97</v>
          </cell>
          <cell r="N46">
            <v>17.329999999999998</v>
          </cell>
          <cell r="P46" t="str">
            <v>x</v>
          </cell>
          <cell r="Q46" t="str">
            <v>x</v>
          </cell>
          <cell r="R46">
            <v>2</v>
          </cell>
        </row>
        <row r="47">
          <cell r="A47" t="str">
            <v>INDY_0046</v>
          </cell>
          <cell r="B47" t="str">
            <v xml:space="preserve">Mighty Mugg Sallah </v>
          </cell>
          <cell r="C47" t="str">
            <v>Accessory</v>
          </cell>
          <cell r="D47">
            <v>653569353461</v>
          </cell>
          <cell r="E47">
            <v>1</v>
          </cell>
          <cell r="F47" t="str">
            <v>I8ABSALLAHMUGGC9</v>
          </cell>
          <cell r="G47" t="str">
            <v>B001NV8ZMU</v>
          </cell>
          <cell r="I47">
            <v>0</v>
          </cell>
          <cell r="J47">
            <v>0</v>
          </cell>
          <cell r="K47">
            <v>0</v>
          </cell>
          <cell r="L47">
            <v>363926</v>
          </cell>
          <cell r="M47">
            <v>4.95</v>
          </cell>
          <cell r="N47">
            <v>0.9</v>
          </cell>
          <cell r="P47" t="str">
            <v>x</v>
          </cell>
          <cell r="Q47" t="str">
            <v>x</v>
          </cell>
          <cell r="R47">
            <v>0</v>
          </cell>
        </row>
        <row r="48">
          <cell r="A48" t="str">
            <v>INDY_0047</v>
          </cell>
          <cell r="B48" t="str">
            <v xml:space="preserve">Mighty Mugg Short Round </v>
          </cell>
          <cell r="C48" t="str">
            <v>Accessory</v>
          </cell>
          <cell r="D48">
            <v>653569353478</v>
          </cell>
          <cell r="E48">
            <v>3</v>
          </cell>
          <cell r="F48" t="str">
            <v>I8ABSHORTROUNDMUGGC9</v>
          </cell>
          <cell r="G48" t="str">
            <v>B001NV4UZ6</v>
          </cell>
          <cell r="I48">
            <v>0</v>
          </cell>
          <cell r="J48">
            <v>0</v>
          </cell>
          <cell r="K48">
            <v>0</v>
          </cell>
          <cell r="L48">
            <v>660508</v>
          </cell>
          <cell r="M48">
            <v>13.58</v>
          </cell>
          <cell r="N48">
            <v>8.49</v>
          </cell>
          <cell r="P48" t="str">
            <v>x</v>
          </cell>
          <cell r="Q48" t="str">
            <v>x</v>
          </cell>
          <cell r="R48">
            <v>2</v>
          </cell>
        </row>
        <row r="49">
          <cell r="A49" t="str">
            <v>INDY_0048</v>
          </cell>
          <cell r="B49" t="str">
            <v>Exclusive Commemorative Kingdom of the Crystal Skull DVD Collection Figure Set</v>
          </cell>
          <cell r="C49" t="str">
            <v>Accessory</v>
          </cell>
          <cell r="D49">
            <v>653569365600</v>
          </cell>
          <cell r="E49">
            <v>1</v>
          </cell>
          <cell r="F49" t="str">
            <v>I8EBDVDCOMMKINGDOMCYRSTALSKUC9</v>
          </cell>
          <cell r="G49" t="str">
            <v>B001J9QIT8</v>
          </cell>
          <cell r="I49">
            <v>0</v>
          </cell>
          <cell r="J49">
            <v>0</v>
          </cell>
          <cell r="K49">
            <v>0</v>
          </cell>
          <cell r="L49">
            <v>663162</v>
          </cell>
          <cell r="M49">
            <v>36.479999999999997</v>
          </cell>
          <cell r="N49">
            <v>27.94</v>
          </cell>
          <cell r="P49" t="str">
            <v>x</v>
          </cell>
          <cell r="Q49" t="str">
            <v>x</v>
          </cell>
          <cell r="R49">
            <v>7</v>
          </cell>
        </row>
        <row r="50">
          <cell r="A50" t="str">
            <v>INDY_0049</v>
          </cell>
          <cell r="B50" t="str">
            <v xml:space="preserve">Exclusive Mighty Mugg Fertility Idol </v>
          </cell>
          <cell r="C50" t="str">
            <v>Accessory</v>
          </cell>
          <cell r="D50">
            <v>653569353386</v>
          </cell>
          <cell r="E50">
            <v>5</v>
          </cell>
          <cell r="F50" t="str">
            <v>I8ABFERTILIITYIDOLMUGGC9</v>
          </cell>
          <cell r="G50" t="str">
            <v>B001DC80T2</v>
          </cell>
          <cell r="I50">
            <v>0</v>
          </cell>
          <cell r="J50">
            <v>0</v>
          </cell>
          <cell r="K50">
            <v>0</v>
          </cell>
          <cell r="L50">
            <v>806438</v>
          </cell>
          <cell r="M50">
            <v>39.53</v>
          </cell>
          <cell r="N50">
            <v>30.55</v>
          </cell>
          <cell r="P50" t="str">
            <v>x</v>
          </cell>
          <cell r="Q50" t="str">
            <v>x</v>
          </cell>
          <cell r="R50">
            <v>3</v>
          </cell>
        </row>
        <row r="51">
          <cell r="A51" t="str">
            <v>INDY_0050</v>
          </cell>
          <cell r="B51" t="str">
            <v xml:space="preserve">Indiana Jones Adventure Heroes Belloq with Ark &amp; Ghost </v>
          </cell>
          <cell r="C51" t="str">
            <v>Aventure Heroes</v>
          </cell>
          <cell r="D51">
            <v>653569307549</v>
          </cell>
          <cell r="E51">
            <v>5</v>
          </cell>
          <cell r="F51" t="str">
            <v>I8HCBELLOQWITHARKANDGHOSTC9</v>
          </cell>
          <cell r="G51" t="str">
            <v>B0017SO9HY</v>
          </cell>
          <cell r="I51">
            <v>0</v>
          </cell>
          <cell r="J51">
            <v>0</v>
          </cell>
          <cell r="K51">
            <v>0</v>
          </cell>
          <cell r="L51">
            <v>680549</v>
          </cell>
          <cell r="M51">
            <v>9.98</v>
          </cell>
          <cell r="N51">
            <v>5.46</v>
          </cell>
          <cell r="P51" t="str">
            <v>x</v>
          </cell>
          <cell r="Q51" t="str">
            <v>x</v>
          </cell>
          <cell r="R51">
            <v>1</v>
          </cell>
        </row>
        <row r="52">
          <cell r="A52" t="str">
            <v>INDY_0051</v>
          </cell>
          <cell r="B52" t="str">
            <v xml:space="preserve">Indiana Jones Adventure Heroes Indy &amp; Marion Ravenwood </v>
          </cell>
          <cell r="C52" t="str">
            <v>Aventure Heroes</v>
          </cell>
          <cell r="D52">
            <v>653569307471</v>
          </cell>
          <cell r="E52">
            <v>6</v>
          </cell>
          <cell r="F52" t="str">
            <v>I8HCINDYVSMARIONRAVENWOODC9</v>
          </cell>
          <cell r="G52" t="str">
            <v>B0017SM9Q2</v>
          </cell>
          <cell r="I52">
            <v>0</v>
          </cell>
          <cell r="J52">
            <v>0</v>
          </cell>
          <cell r="K52">
            <v>0</v>
          </cell>
          <cell r="L52">
            <v>821671</v>
          </cell>
          <cell r="M52">
            <v>14.13</v>
          </cell>
          <cell r="N52">
            <v>8.99</v>
          </cell>
          <cell r="P52" t="str">
            <v>x</v>
          </cell>
          <cell r="Q52" t="str">
            <v>x</v>
          </cell>
          <cell r="R52">
            <v>1</v>
          </cell>
        </row>
        <row r="53">
          <cell r="A53" t="str">
            <v>INDY_0052</v>
          </cell>
          <cell r="B53" t="str">
            <v xml:space="preserve">Indiana Jones Adventure Heroes Indy &amp; Willie </v>
          </cell>
          <cell r="C53" t="str">
            <v>Aventure Heroes</v>
          </cell>
          <cell r="D53">
            <v>653569329619</v>
          </cell>
          <cell r="E53">
            <v>1</v>
          </cell>
          <cell r="F53" t="str">
            <v>I8HCINDYANDWILLIEC9</v>
          </cell>
          <cell r="G53" t="str">
            <v>B001E9EQ4M</v>
          </cell>
          <cell r="I53">
            <v>0</v>
          </cell>
          <cell r="J53">
            <v>0</v>
          </cell>
          <cell r="K53">
            <v>0</v>
          </cell>
          <cell r="L53">
            <v>854138</v>
          </cell>
          <cell r="M53">
            <v>24.99</v>
          </cell>
          <cell r="N53">
            <v>18.23</v>
          </cell>
          <cell r="P53" t="str">
            <v>x</v>
          </cell>
          <cell r="Q53" t="str">
            <v>x</v>
          </cell>
          <cell r="R53">
            <v>2</v>
          </cell>
        </row>
        <row r="54">
          <cell r="A54" t="str">
            <v>INDY_0053</v>
          </cell>
          <cell r="B54" t="str">
            <v xml:space="preserve">Indiana Jones Adventure Heroes Indy vs. Dovchenko </v>
          </cell>
          <cell r="C54" t="str">
            <v>Aventure Heroes</v>
          </cell>
          <cell r="D54">
            <v>653569307778</v>
          </cell>
          <cell r="E54">
            <v>1</v>
          </cell>
          <cell r="F54" t="str">
            <v>I8HCINDYVSDOVCHENKOC9</v>
          </cell>
          <cell r="G54" t="str">
            <v>B0018L91P0</v>
          </cell>
          <cell r="I54">
            <v>0</v>
          </cell>
          <cell r="J54">
            <v>0</v>
          </cell>
          <cell r="K54">
            <v>0</v>
          </cell>
          <cell r="L54">
            <v>580656</v>
          </cell>
          <cell r="M54">
            <v>18.510000000000002</v>
          </cell>
          <cell r="N54">
            <v>12.71</v>
          </cell>
          <cell r="P54" t="str">
            <v>x</v>
          </cell>
          <cell r="Q54" t="str">
            <v>x</v>
          </cell>
          <cell r="R54">
            <v>4</v>
          </cell>
        </row>
        <row r="55">
          <cell r="A55" t="str">
            <v>INDY_0054</v>
          </cell>
          <cell r="B55" t="str">
            <v xml:space="preserve">Indiana Jones Adventure Heroes Indy vs. German Mechanic </v>
          </cell>
          <cell r="C55" t="str">
            <v>Aventure Heroes</v>
          </cell>
          <cell r="D55">
            <v>653569307488</v>
          </cell>
          <cell r="E55">
            <v>1</v>
          </cell>
          <cell r="F55" t="str">
            <v>I8HCINDYVSGERMANMECHANICC9</v>
          </cell>
          <cell r="G55" t="str">
            <v>B0018BXJCQ</v>
          </cell>
          <cell r="I55">
            <v>0</v>
          </cell>
          <cell r="J55">
            <v>0</v>
          </cell>
          <cell r="K55">
            <v>0</v>
          </cell>
          <cell r="L55">
            <v>754504</v>
          </cell>
          <cell r="M55">
            <v>16.989999999999998</v>
          </cell>
          <cell r="N55">
            <v>11.42</v>
          </cell>
          <cell r="P55" t="str">
            <v>x</v>
          </cell>
          <cell r="Q55" t="str">
            <v>x</v>
          </cell>
          <cell r="R55">
            <v>3</v>
          </cell>
        </row>
        <row r="56">
          <cell r="A56" t="str">
            <v>INDY_0055</v>
          </cell>
          <cell r="B56" t="str">
            <v xml:space="preserve">Indiana Jones Adventure Heroes Indy vs. Swordsman </v>
          </cell>
          <cell r="C56" t="str">
            <v>Aventure Heroes</v>
          </cell>
          <cell r="D56">
            <v>653569307525</v>
          </cell>
          <cell r="E56">
            <v>3</v>
          </cell>
          <cell r="F56" t="str">
            <v>I8HCINDYVSSWORDSMANC9</v>
          </cell>
          <cell r="G56" t="str">
            <v>B0017SIRRC</v>
          </cell>
          <cell r="I56">
            <v>0</v>
          </cell>
          <cell r="J56">
            <v>0</v>
          </cell>
          <cell r="K56">
            <v>0</v>
          </cell>
          <cell r="L56">
            <v>664021</v>
          </cell>
          <cell r="M56">
            <v>24.98</v>
          </cell>
          <cell r="N56">
            <v>18.21</v>
          </cell>
          <cell r="P56" t="str">
            <v>x</v>
          </cell>
          <cell r="Q56" t="str">
            <v>x</v>
          </cell>
          <cell r="R56">
            <v>5</v>
          </cell>
        </row>
        <row r="57">
          <cell r="A57" t="str">
            <v>INDY_0056</v>
          </cell>
          <cell r="B57" t="str">
            <v xml:space="preserve">Indiana Jones Adventure Heroes Indy vs. Tribal Warrior </v>
          </cell>
          <cell r="C57" t="str">
            <v>Aventure Heroes</v>
          </cell>
          <cell r="D57">
            <v>653569307464</v>
          </cell>
          <cell r="E57">
            <v>1</v>
          </cell>
          <cell r="F57" t="str">
            <v>I8HCINDYVSUGHAWARRIORC9</v>
          </cell>
          <cell r="G57" t="str">
            <v>B001AQCKDI</v>
          </cell>
          <cell r="I57">
            <v>0</v>
          </cell>
          <cell r="J57">
            <v>0</v>
          </cell>
          <cell r="K57">
            <v>0</v>
          </cell>
          <cell r="L57">
            <v>2745509</v>
          </cell>
          <cell r="M57">
            <v>32.18</v>
          </cell>
          <cell r="N57">
            <v>24.34</v>
          </cell>
          <cell r="P57" t="str">
            <v>x</v>
          </cell>
          <cell r="Q57" t="str">
            <v>x</v>
          </cell>
          <cell r="R57">
            <v>2</v>
          </cell>
        </row>
        <row r="58">
          <cell r="A58" t="str">
            <v>INDY_0057</v>
          </cell>
          <cell r="B58" t="str">
            <v xml:space="preserve">Indiana Jones Adventure Heroes Mola Ram &amp; Temple Priest </v>
          </cell>
          <cell r="C58" t="str">
            <v>Aventure Heroes</v>
          </cell>
          <cell r="D58">
            <v>653569329633</v>
          </cell>
          <cell r="E58">
            <v>1</v>
          </cell>
          <cell r="F58" t="str">
            <v>I8HCMOLARAMANDPRIESTC9</v>
          </cell>
          <cell r="G58" t="str">
            <v>B001E9B0NM</v>
          </cell>
          <cell r="I58">
            <v>0</v>
          </cell>
          <cell r="J58">
            <v>0</v>
          </cell>
          <cell r="K58">
            <v>0</v>
          </cell>
          <cell r="L58">
            <v>1572863</v>
          </cell>
          <cell r="M58">
            <v>37.01</v>
          </cell>
          <cell r="N58">
            <v>28.45</v>
          </cell>
          <cell r="P58" t="str">
            <v>x</v>
          </cell>
          <cell r="Q58" t="str">
            <v>x</v>
          </cell>
          <cell r="R58">
            <v>3</v>
          </cell>
        </row>
        <row r="59">
          <cell r="A59" t="str">
            <v>INDY_0058</v>
          </cell>
          <cell r="B59" t="str">
            <v xml:space="preserve">Indiana Jones Adventure Heroes Mutt vs. Irena Spalko </v>
          </cell>
          <cell r="C59" t="str">
            <v>Aventure Heroes</v>
          </cell>
          <cell r="D59">
            <v>653569307785</v>
          </cell>
          <cell r="E59">
            <v>5</v>
          </cell>
          <cell r="F59" t="str">
            <v>I8HCMUTTVSIRENASPALKOC9</v>
          </cell>
          <cell r="G59" t="str">
            <v>B0018LANZW</v>
          </cell>
          <cell r="I59">
            <v>0</v>
          </cell>
          <cell r="J59">
            <v>0</v>
          </cell>
          <cell r="K59">
            <v>0</v>
          </cell>
          <cell r="L59">
            <v>880352</v>
          </cell>
          <cell r="M59">
            <v>16.579999999999998</v>
          </cell>
          <cell r="N59">
            <v>11.07</v>
          </cell>
          <cell r="P59" t="str">
            <v>x</v>
          </cell>
          <cell r="Q59" t="str">
            <v>x</v>
          </cell>
          <cell r="R59">
            <v>1</v>
          </cell>
        </row>
        <row r="60">
          <cell r="A60" t="str">
            <v>INDY_0059</v>
          </cell>
          <cell r="B60" t="str">
            <v xml:space="preserve">Indiana Jones Adventure Heroes Sallah with Mummy </v>
          </cell>
          <cell r="C60" t="str">
            <v>Aventure Heroes</v>
          </cell>
          <cell r="D60">
            <v>653569307532</v>
          </cell>
          <cell r="E60">
            <v>1</v>
          </cell>
          <cell r="F60" t="str">
            <v>I8HCSALLAHWITHMUMMYC9</v>
          </cell>
          <cell r="G60" t="str">
            <v>B001AQE4U0</v>
          </cell>
          <cell r="I60">
            <v>0</v>
          </cell>
          <cell r="J60">
            <v>0</v>
          </cell>
          <cell r="K60">
            <v>0</v>
          </cell>
          <cell r="L60">
            <v>0</v>
          </cell>
          <cell r="M60">
            <v>0</v>
          </cell>
          <cell r="N60">
            <v>0</v>
          </cell>
          <cell r="P60" t="str">
            <v>x</v>
          </cell>
          <cell r="Q60" t="str">
            <v>x</v>
          </cell>
          <cell r="R60">
            <v>0</v>
          </cell>
        </row>
        <row r="61">
          <cell r="A61" t="str">
            <v>INDY_0060</v>
          </cell>
          <cell r="B61" t="str">
            <v>Indiana Jones Adventure Heroes Short Round vs. Temple Thug</v>
          </cell>
          <cell r="C61" t="str">
            <v>Aventure Heroes</v>
          </cell>
          <cell r="E61">
            <v>0</v>
          </cell>
          <cell r="F61" t="str">
            <v>I8HCSHORTROUNDVSTHUGC9</v>
          </cell>
          <cell r="G61" t="str">
            <v>B001E94ZQQ</v>
          </cell>
          <cell r="I61">
            <v>0</v>
          </cell>
          <cell r="J61">
            <v>0</v>
          </cell>
          <cell r="K61">
            <v>0</v>
          </cell>
          <cell r="L61">
            <v>1672796</v>
          </cell>
          <cell r="M61">
            <v>0</v>
          </cell>
          <cell r="N61">
            <v>0</v>
          </cell>
          <cell r="P61" t="str">
            <v>x</v>
          </cell>
          <cell r="Q61" t="str">
            <v>x</v>
          </cell>
          <cell r="R61">
            <v>0</v>
          </cell>
        </row>
        <row r="62">
          <cell r="A62" t="str">
            <v>INDY_0061</v>
          </cell>
          <cell r="B62" t="str">
            <v xml:space="preserve">Indiana Jones Battle Pack Boxed Cairo Ambush </v>
          </cell>
          <cell r="C62" t="str">
            <v>Battle Pack</v>
          </cell>
          <cell r="D62">
            <v>653569358237</v>
          </cell>
          <cell r="E62">
            <v>16</v>
          </cell>
          <cell r="F62" t="str">
            <v>I8MBBCAIROAMBUSHC9</v>
          </cell>
          <cell r="G62" t="str">
            <v>B001B5RDJE</v>
          </cell>
          <cell r="I62">
            <v>0</v>
          </cell>
          <cell r="J62">
            <v>0</v>
          </cell>
          <cell r="K62">
            <v>0</v>
          </cell>
          <cell r="L62">
            <v>718372</v>
          </cell>
          <cell r="M62">
            <v>61.28</v>
          </cell>
          <cell r="N62">
            <v>47.77</v>
          </cell>
          <cell r="P62" t="str">
            <v>x</v>
          </cell>
          <cell r="Q62" t="str">
            <v>x</v>
          </cell>
          <cell r="R62">
            <v>12</v>
          </cell>
        </row>
        <row r="63">
          <cell r="A63" t="str">
            <v>INDY_0062</v>
          </cell>
          <cell r="B63" t="str">
            <v xml:space="preserve">Indiana Jones Battle Pack Boxed Jungle Chase </v>
          </cell>
          <cell r="C63" t="str">
            <v>Battle Pack</v>
          </cell>
          <cell r="D63">
            <v>653569368649</v>
          </cell>
          <cell r="E63">
            <v>1</v>
          </cell>
          <cell r="F63" t="str">
            <v>I8MBBJUNGLECHASEC9</v>
          </cell>
          <cell r="G63" t="str">
            <v>B001B5PJK4</v>
          </cell>
          <cell r="I63">
            <v>0</v>
          </cell>
          <cell r="J63">
            <v>0</v>
          </cell>
          <cell r="K63">
            <v>0</v>
          </cell>
          <cell r="L63">
            <v>781763</v>
          </cell>
          <cell r="M63">
            <v>64.489999999999995</v>
          </cell>
          <cell r="N63">
            <v>50.5</v>
          </cell>
          <cell r="P63" t="str">
            <v>x</v>
          </cell>
          <cell r="Q63" t="str">
            <v>x</v>
          </cell>
          <cell r="R63">
            <v>13</v>
          </cell>
        </row>
        <row r="64">
          <cell r="A64" t="str">
            <v>INDY_0063</v>
          </cell>
          <cell r="B64" t="str">
            <v xml:space="preserve">Indiana Jones Deluxe Carded Cairo Swordsman &amp; Marion Ravenwood </v>
          </cell>
          <cell r="C64" t="str">
            <v>Deluxe Figure</v>
          </cell>
          <cell r="D64">
            <v>653569323631</v>
          </cell>
          <cell r="E64">
            <v>3</v>
          </cell>
          <cell r="F64" t="str">
            <v>I8DCCAIROSWORDSMANANDMARIONC9</v>
          </cell>
          <cell r="G64" t="str">
            <v>B0018PUDVC</v>
          </cell>
          <cell r="I64">
            <v>0</v>
          </cell>
          <cell r="J64">
            <v>0</v>
          </cell>
          <cell r="K64">
            <v>0</v>
          </cell>
          <cell r="L64">
            <v>215842</v>
          </cell>
          <cell r="M64">
            <v>18.89</v>
          </cell>
          <cell r="N64">
            <v>11.83</v>
          </cell>
          <cell r="P64" t="str">
            <v>x</v>
          </cell>
          <cell r="Q64" t="str">
            <v>x</v>
          </cell>
          <cell r="R64">
            <v>5</v>
          </cell>
        </row>
        <row r="65">
          <cell r="A65" t="str">
            <v>INDY_0064</v>
          </cell>
          <cell r="B65" t="str">
            <v xml:space="preserve">Indiana Jones Deluxe Carded Cairo Thugs (2-Pack) </v>
          </cell>
          <cell r="C65" t="str">
            <v>Deluxe Figure</v>
          </cell>
          <cell r="D65">
            <v>653569340744</v>
          </cell>
          <cell r="E65">
            <v>4</v>
          </cell>
          <cell r="F65" t="str">
            <v>I8DCCAIROTHUGSC9</v>
          </cell>
          <cell r="G65" t="str">
            <v>B001CJ49R8</v>
          </cell>
          <cell r="I65">
            <v>0</v>
          </cell>
          <cell r="J65">
            <v>0</v>
          </cell>
          <cell r="K65">
            <v>0</v>
          </cell>
          <cell r="L65">
            <v>152949</v>
          </cell>
          <cell r="M65">
            <v>28.58</v>
          </cell>
          <cell r="N65">
            <v>21.25</v>
          </cell>
          <cell r="P65" t="str">
            <v>x</v>
          </cell>
          <cell r="Q65" t="str">
            <v>x</v>
          </cell>
          <cell r="R65">
            <v>10</v>
          </cell>
        </row>
        <row r="66">
          <cell r="A66" t="str">
            <v>INDY_0065</v>
          </cell>
          <cell r="B66" t="str">
            <v xml:space="preserve">Indiana Jones Deluxe Carded German Soldiers (2-Pack) </v>
          </cell>
          <cell r="C66" t="str">
            <v>Deluxe Figure</v>
          </cell>
          <cell r="D66">
            <v>62323008002</v>
          </cell>
          <cell r="E66">
            <v>17</v>
          </cell>
          <cell r="F66" t="str">
            <v>I8DCGERMANSOLDIER2PACKC9</v>
          </cell>
          <cell r="G66" t="str">
            <v>B0018PVYXI</v>
          </cell>
          <cell r="I66">
            <v>0</v>
          </cell>
          <cell r="J66">
            <v>1</v>
          </cell>
          <cell r="K66">
            <v>1</v>
          </cell>
          <cell r="L66">
            <v>558652</v>
          </cell>
          <cell r="M66">
            <v>44.99</v>
          </cell>
          <cell r="N66">
            <v>35.200000000000003</v>
          </cell>
          <cell r="P66" t="str">
            <v>x</v>
          </cell>
          <cell r="Q66" t="str">
            <v>x</v>
          </cell>
          <cell r="R66">
            <v>11</v>
          </cell>
        </row>
        <row r="67">
          <cell r="A67" t="str">
            <v>INDY_0066</v>
          </cell>
          <cell r="B67" t="str">
            <v xml:space="preserve">Indiana Jones Deluxe Carded German with Motorcycle </v>
          </cell>
          <cell r="C67" t="str">
            <v>Deluxe Figure</v>
          </cell>
          <cell r="D67">
            <v>653569323662</v>
          </cell>
          <cell r="E67">
            <v>8</v>
          </cell>
          <cell r="F67" t="str">
            <v>I8DCGERMANWITHMOTORCYCLEC9</v>
          </cell>
          <cell r="G67" t="str">
            <v>B0018PW17G</v>
          </cell>
          <cell r="I67">
            <v>0</v>
          </cell>
          <cell r="J67">
            <v>0</v>
          </cell>
          <cell r="K67">
            <v>0</v>
          </cell>
          <cell r="L67">
            <v>525480</v>
          </cell>
          <cell r="M67">
            <v>35</v>
          </cell>
          <cell r="N67">
            <v>26.71</v>
          </cell>
          <cell r="P67" t="str">
            <v>x</v>
          </cell>
          <cell r="Q67" t="str">
            <v>x</v>
          </cell>
          <cell r="R67">
            <v>8</v>
          </cell>
        </row>
        <row r="68">
          <cell r="A68" t="str">
            <v>INDY_0067</v>
          </cell>
          <cell r="B68" t="str">
            <v xml:space="preserve">Indiana Jones Deluxe Carded Indy with Ark </v>
          </cell>
          <cell r="C68" t="str">
            <v>Deluxe Figure</v>
          </cell>
          <cell r="D68">
            <v>62323007005</v>
          </cell>
          <cell r="E68">
            <v>4</v>
          </cell>
          <cell r="F68" t="str">
            <v>I8DCINDYWITHARKC9</v>
          </cell>
          <cell r="G68" t="str">
            <v>B0018PZRAY</v>
          </cell>
          <cell r="I68">
            <v>0</v>
          </cell>
          <cell r="J68">
            <v>0</v>
          </cell>
          <cell r="K68">
            <v>0</v>
          </cell>
          <cell r="L68">
            <v>203028</v>
          </cell>
          <cell r="M68">
            <v>22.94</v>
          </cell>
          <cell r="N68">
            <v>16.46</v>
          </cell>
          <cell r="P68" t="str">
            <v>x</v>
          </cell>
          <cell r="Q68" t="str">
            <v>x</v>
          </cell>
          <cell r="R68">
            <v>7</v>
          </cell>
        </row>
        <row r="69">
          <cell r="A69" t="str">
            <v>INDY_0068</v>
          </cell>
          <cell r="B69" t="str">
            <v xml:space="preserve">Indiana Jones Deluxe Carded Indy with Horse </v>
          </cell>
          <cell r="C69" t="str">
            <v>Deluxe Figure</v>
          </cell>
          <cell r="D69">
            <v>653569323655</v>
          </cell>
          <cell r="E69">
            <v>33</v>
          </cell>
          <cell r="F69" t="str">
            <v>I8DCINDYWITHHORSEC9</v>
          </cell>
          <cell r="G69" t="str">
            <v>B0018PZS4Y</v>
          </cell>
          <cell r="I69">
            <v>0</v>
          </cell>
          <cell r="J69">
            <v>0</v>
          </cell>
          <cell r="K69">
            <v>0</v>
          </cell>
          <cell r="L69">
            <v>158642</v>
          </cell>
          <cell r="M69">
            <v>39.020000000000003</v>
          </cell>
          <cell r="N69">
            <v>30.14</v>
          </cell>
          <cell r="P69" t="str">
            <v>x</v>
          </cell>
          <cell r="Q69" t="str">
            <v>x</v>
          </cell>
          <cell r="R69">
            <v>14</v>
          </cell>
        </row>
        <row r="70">
          <cell r="A70" t="str">
            <v>INDY_0069</v>
          </cell>
          <cell r="B70" t="str">
            <v xml:space="preserve">Indiana Jones Deluxe Carded Indy with Temple Pitfall </v>
          </cell>
          <cell r="C70" t="str">
            <v>Deluxe Figure</v>
          </cell>
          <cell r="D70">
            <v>653569323648</v>
          </cell>
          <cell r="E70">
            <v>8</v>
          </cell>
          <cell r="F70" t="str">
            <v>I8DCINDYWITHPITTRAPC9</v>
          </cell>
          <cell r="G70" t="str">
            <v>B0018PSBAW</v>
          </cell>
          <cell r="I70">
            <v>0</v>
          </cell>
          <cell r="J70">
            <v>0</v>
          </cell>
          <cell r="K70">
            <v>0</v>
          </cell>
          <cell r="L70">
            <v>642941</v>
          </cell>
          <cell r="M70">
            <v>36.83</v>
          </cell>
          <cell r="N70">
            <v>28.24</v>
          </cell>
          <cell r="P70" t="str">
            <v>x</v>
          </cell>
          <cell r="Q70" t="str">
            <v>x</v>
          </cell>
          <cell r="R70">
            <v>7</v>
          </cell>
        </row>
        <row r="71">
          <cell r="A71" t="str">
            <v>INDY_0070</v>
          </cell>
          <cell r="B71" t="str">
            <v xml:space="preserve">Indiana Jones Deluxe Carded Indy with Temple Trap </v>
          </cell>
          <cell r="C71" t="str">
            <v>Deluxe Figure</v>
          </cell>
          <cell r="D71">
            <v>653569323686</v>
          </cell>
          <cell r="E71">
            <v>19</v>
          </cell>
          <cell r="F71" t="str">
            <v>I8DCINDYWITHIDOLFLOORTRAPC9</v>
          </cell>
          <cell r="G71" t="str">
            <v>B0018PW1YE</v>
          </cell>
          <cell r="I71">
            <v>0</v>
          </cell>
          <cell r="J71">
            <v>0</v>
          </cell>
          <cell r="K71">
            <v>0</v>
          </cell>
          <cell r="L71">
            <v>305606</v>
          </cell>
          <cell r="M71">
            <v>37.47</v>
          </cell>
          <cell r="N71">
            <v>28.78</v>
          </cell>
          <cell r="P71" t="str">
            <v>x</v>
          </cell>
          <cell r="Q71" t="str">
            <v>x</v>
          </cell>
          <cell r="R71">
            <v>12</v>
          </cell>
        </row>
        <row r="72">
          <cell r="A72" t="str">
            <v>INDY_0071</v>
          </cell>
          <cell r="B72" t="str">
            <v xml:space="preserve">10" Indiana Jones Figure </v>
          </cell>
          <cell r="C72" t="str">
            <v>Exclusive - Disney</v>
          </cell>
          <cell r="D72">
            <v>86162565182</v>
          </cell>
          <cell r="E72">
            <v>1</v>
          </cell>
          <cell r="F72" t="str">
            <v>ID1INDIANAJONES</v>
          </cell>
          <cell r="G72" t="str">
            <v>B0052E51EY</v>
          </cell>
          <cell r="I72">
            <v>0</v>
          </cell>
          <cell r="J72">
            <v>0</v>
          </cell>
          <cell r="K72">
            <v>0</v>
          </cell>
          <cell r="L72">
            <v>1302323</v>
          </cell>
          <cell r="M72">
            <v>39.880000000000003</v>
          </cell>
          <cell r="N72">
            <v>29.5</v>
          </cell>
          <cell r="P72" t="str">
            <v>x</v>
          </cell>
          <cell r="Q72" t="str">
            <v>x</v>
          </cell>
          <cell r="R72">
            <v>3</v>
          </cell>
        </row>
        <row r="73">
          <cell r="A73" t="str">
            <v>INDY_0072</v>
          </cell>
          <cell r="B73" t="str">
            <v>4" Figure Series 1 Indiana Jones (with Jacket) C-8/9</v>
          </cell>
          <cell r="C73" t="str">
            <v>Exclusive - Disney</v>
          </cell>
          <cell r="D73">
            <v>400227410017</v>
          </cell>
          <cell r="E73">
            <v>1</v>
          </cell>
          <cell r="F73" t="str">
            <v>ID3INDIANAJONES</v>
          </cell>
          <cell r="G73" t="str">
            <v>B000UGLAGC</v>
          </cell>
          <cell r="I73">
            <v>0</v>
          </cell>
          <cell r="J73">
            <v>0</v>
          </cell>
          <cell r="K73">
            <v>0</v>
          </cell>
          <cell r="L73">
            <v>123283</v>
          </cell>
          <cell r="M73">
            <v>27.55</v>
          </cell>
          <cell r="N73">
            <v>20.39</v>
          </cell>
          <cell r="P73" t="str">
            <v>x</v>
          </cell>
          <cell r="Q73" t="str">
            <v>x</v>
          </cell>
          <cell r="R73">
            <v>9</v>
          </cell>
        </row>
        <row r="74">
          <cell r="A74" t="str">
            <v>INDY_0073</v>
          </cell>
          <cell r="B74" t="str">
            <v>4" Figure Series 2 Cairo Swordsman C-8/9</v>
          </cell>
          <cell r="C74" t="str">
            <v>Exclusive - Disney</v>
          </cell>
          <cell r="D74">
            <v>878399000211</v>
          </cell>
          <cell r="E74">
            <v>1</v>
          </cell>
          <cell r="F74" t="str">
            <v>ID3CAIROSWORDSMAN</v>
          </cell>
          <cell r="G74" t="str">
            <v>B0009Z3KGM</v>
          </cell>
          <cell r="I74">
            <v>0</v>
          </cell>
          <cell r="J74">
            <v>0</v>
          </cell>
          <cell r="K74">
            <v>0</v>
          </cell>
          <cell r="L74">
            <v>836097</v>
          </cell>
          <cell r="M74">
            <v>11.7</v>
          </cell>
          <cell r="N74">
            <v>6.91</v>
          </cell>
          <cell r="P74" t="str">
            <v>x</v>
          </cell>
          <cell r="Q74" t="str">
            <v>x</v>
          </cell>
          <cell r="R74">
            <v>1</v>
          </cell>
        </row>
        <row r="75">
          <cell r="A75" t="str">
            <v>INDY_0074</v>
          </cell>
          <cell r="B75" t="str">
            <v>4" Figure Series 2 German Mechanic C-8/9</v>
          </cell>
          <cell r="C75" t="str">
            <v>Exclusive - Disney</v>
          </cell>
          <cell r="D75">
            <v>878399000228</v>
          </cell>
          <cell r="E75">
            <v>4</v>
          </cell>
          <cell r="F75" t="str">
            <v>ID3GERMANMECHANIC</v>
          </cell>
          <cell r="G75" t="str">
            <v>B0009Z3KGC</v>
          </cell>
          <cell r="I75">
            <v>0</v>
          </cell>
          <cell r="J75">
            <v>0</v>
          </cell>
          <cell r="K75">
            <v>0</v>
          </cell>
          <cell r="L75">
            <v>815031</v>
          </cell>
          <cell r="M75">
            <v>29.63</v>
          </cell>
          <cell r="N75">
            <v>22.17</v>
          </cell>
          <cell r="P75" t="str">
            <v>x</v>
          </cell>
          <cell r="Q75" t="str">
            <v>x</v>
          </cell>
          <cell r="R75">
            <v>2</v>
          </cell>
        </row>
        <row r="76">
          <cell r="A76" t="str">
            <v>INDY_0075</v>
          </cell>
          <cell r="B76" t="str">
            <v>4" Figure Series 2 German Soldier C-8/9</v>
          </cell>
          <cell r="C76" t="str">
            <v>Exclusive - Disney</v>
          </cell>
          <cell r="D76">
            <v>878399000235</v>
          </cell>
          <cell r="E76">
            <v>2</v>
          </cell>
          <cell r="F76" t="str">
            <v>ID3GERMANSOLDIER</v>
          </cell>
          <cell r="G76" t="str">
            <v>B0009Z3KG2</v>
          </cell>
          <cell r="I76">
            <v>0</v>
          </cell>
          <cell r="J76">
            <v>0</v>
          </cell>
          <cell r="K76">
            <v>0</v>
          </cell>
          <cell r="L76">
            <v>1087128</v>
          </cell>
          <cell r="M76">
            <v>19.61</v>
          </cell>
          <cell r="N76">
            <v>13.62</v>
          </cell>
          <cell r="P76" t="str">
            <v>x</v>
          </cell>
          <cell r="Q76" t="str">
            <v>x</v>
          </cell>
          <cell r="R76">
            <v>1</v>
          </cell>
        </row>
        <row r="77">
          <cell r="A77" t="str">
            <v>INDY_0076</v>
          </cell>
          <cell r="B77" t="str">
            <v>4" Figure Series 2 Indiana Jones (no Jacket) C-8/9</v>
          </cell>
          <cell r="C77" t="str">
            <v>Exclusive - Disney</v>
          </cell>
          <cell r="D77">
            <v>400227731082</v>
          </cell>
          <cell r="E77">
            <v>0</v>
          </cell>
          <cell r="F77" t="str">
            <v>ID3INDIANAJONES(NOJACKET)</v>
          </cell>
          <cell r="G77" t="str">
            <v>B009B5NA9S</v>
          </cell>
          <cell r="I77">
            <v>0</v>
          </cell>
          <cell r="J77">
            <v>0</v>
          </cell>
          <cell r="K77">
            <v>0</v>
          </cell>
          <cell r="L77">
            <v>835162</v>
          </cell>
          <cell r="M77">
            <v>24.63</v>
          </cell>
          <cell r="N77">
            <v>17.91</v>
          </cell>
          <cell r="P77" t="str">
            <v>x</v>
          </cell>
          <cell r="Q77" t="str">
            <v>x</v>
          </cell>
          <cell r="R77">
            <v>2</v>
          </cell>
        </row>
        <row r="78">
          <cell r="A78" t="str">
            <v>INDY_0077</v>
          </cell>
          <cell r="B78" t="str">
            <v>4" Figure Series 2 Marion Ravenwood C-8/9</v>
          </cell>
          <cell r="C78" t="str">
            <v>Exclusive - Disney</v>
          </cell>
          <cell r="D78">
            <v>400006912534</v>
          </cell>
          <cell r="E78">
            <v>1</v>
          </cell>
          <cell r="F78" t="str">
            <v>ID3MARIONRAVENWOOD</v>
          </cell>
          <cell r="G78" t="str">
            <v>B001E1Q4VI</v>
          </cell>
          <cell r="I78">
            <v>0</v>
          </cell>
          <cell r="J78">
            <v>0</v>
          </cell>
          <cell r="K78">
            <v>0</v>
          </cell>
          <cell r="L78">
            <v>963665</v>
          </cell>
          <cell r="M78">
            <v>14.34</v>
          </cell>
          <cell r="N78">
            <v>9.17</v>
          </cell>
          <cell r="P78" t="str">
            <v>x</v>
          </cell>
          <cell r="Q78" t="str">
            <v>x</v>
          </cell>
          <cell r="R78">
            <v>1</v>
          </cell>
        </row>
        <row r="79">
          <cell r="A79" t="str">
            <v>INDY_0078</v>
          </cell>
          <cell r="B79" t="str">
            <v xml:space="preserve">7" Indiana Jones Figure </v>
          </cell>
          <cell r="C79" t="str">
            <v>Exclusive - Disney</v>
          </cell>
          <cell r="E79">
            <v>0</v>
          </cell>
          <cell r="F79" t="str">
            <v>ID7CINDIANAJONES</v>
          </cell>
          <cell r="G79">
            <v>0</v>
          </cell>
          <cell r="I79">
            <v>0</v>
          </cell>
          <cell r="J79">
            <v>0</v>
          </cell>
          <cell r="K79">
            <v>0</v>
          </cell>
          <cell r="L79">
            <v>0</v>
          </cell>
          <cell r="M79">
            <v>0</v>
          </cell>
          <cell r="N79">
            <v>0</v>
          </cell>
          <cell r="P79" t="str">
            <v>x</v>
          </cell>
          <cell r="Q79" t="str">
            <v>x</v>
          </cell>
          <cell r="R79">
            <v>0</v>
          </cell>
        </row>
        <row r="80">
          <cell r="A80" t="str">
            <v>INDY_0079</v>
          </cell>
          <cell r="B80" t="str">
            <v>9" Plush Adventurer Eeyore</v>
          </cell>
          <cell r="C80" t="str">
            <v>Exclusive - Disney</v>
          </cell>
          <cell r="D80">
            <v>76930038543</v>
          </cell>
          <cell r="E80">
            <v>0</v>
          </cell>
          <cell r="F80" t="str">
            <v>IDPEEYORE</v>
          </cell>
          <cell r="G80" t="str">
            <v>B004YZJW9M</v>
          </cell>
          <cell r="I80">
            <v>0</v>
          </cell>
          <cell r="J80">
            <v>0</v>
          </cell>
          <cell r="K80">
            <v>0</v>
          </cell>
          <cell r="L80">
            <v>2733820</v>
          </cell>
          <cell r="M80">
            <v>0</v>
          </cell>
          <cell r="N80">
            <v>0</v>
          </cell>
          <cell r="P80" t="str">
            <v>x</v>
          </cell>
          <cell r="Q80" t="str">
            <v>x</v>
          </cell>
          <cell r="R80">
            <v>0</v>
          </cell>
        </row>
        <row r="81">
          <cell r="A81" t="str">
            <v>INDY_0080</v>
          </cell>
          <cell r="B81" t="str">
            <v>9" Plush Adventurer Mickey</v>
          </cell>
          <cell r="C81" t="str">
            <v>Exclusive - Disney</v>
          </cell>
          <cell r="D81">
            <v>781375216219</v>
          </cell>
          <cell r="E81">
            <v>1</v>
          </cell>
          <cell r="F81" t="str">
            <v>IDPMICKEYMOUSE</v>
          </cell>
          <cell r="G81" t="str">
            <v>B006JF3EL2</v>
          </cell>
          <cell r="I81">
            <v>0</v>
          </cell>
          <cell r="J81">
            <v>0</v>
          </cell>
          <cell r="K81">
            <v>0</v>
          </cell>
          <cell r="L81">
            <v>1891534</v>
          </cell>
          <cell r="M81">
            <v>0</v>
          </cell>
          <cell r="N81">
            <v>0</v>
          </cell>
          <cell r="P81" t="str">
            <v>x</v>
          </cell>
          <cell r="Q81" t="str">
            <v>x</v>
          </cell>
          <cell r="R81">
            <v>0</v>
          </cell>
        </row>
        <row r="82">
          <cell r="A82" t="str">
            <v>INDY_0081</v>
          </cell>
          <cell r="B82" t="str">
            <v>9" Plush Adventurer Pooh</v>
          </cell>
          <cell r="C82" t="str">
            <v>Exclusive - Disney</v>
          </cell>
          <cell r="D82">
            <v>400122751444</v>
          </cell>
          <cell r="E82">
            <v>0</v>
          </cell>
          <cell r="F82" t="str">
            <v>IDPPOOH</v>
          </cell>
          <cell r="G82">
            <v>0</v>
          </cell>
          <cell r="I82">
            <v>0</v>
          </cell>
          <cell r="J82">
            <v>0</v>
          </cell>
          <cell r="K82">
            <v>0</v>
          </cell>
          <cell r="L82">
            <v>0</v>
          </cell>
          <cell r="M82">
            <v>0</v>
          </cell>
          <cell r="N82">
            <v>0</v>
          </cell>
          <cell r="P82" t="str">
            <v>x</v>
          </cell>
          <cell r="Q82" t="str">
            <v>x</v>
          </cell>
          <cell r="R82">
            <v>0</v>
          </cell>
        </row>
        <row r="83">
          <cell r="A83" t="str">
            <v>INDY_0082</v>
          </cell>
          <cell r="B83" t="str">
            <v>9" Plush Adventurer Tigger</v>
          </cell>
          <cell r="C83" t="str">
            <v>Exclusive - Disney</v>
          </cell>
          <cell r="E83">
            <v>0</v>
          </cell>
          <cell r="F83" t="str">
            <v>IDPTIGGER</v>
          </cell>
          <cell r="G83">
            <v>0</v>
          </cell>
          <cell r="I83">
            <v>0</v>
          </cell>
          <cell r="J83">
            <v>0</v>
          </cell>
          <cell r="K83">
            <v>0</v>
          </cell>
          <cell r="L83">
            <v>0</v>
          </cell>
          <cell r="M83">
            <v>0</v>
          </cell>
          <cell r="N83">
            <v>0</v>
          </cell>
          <cell r="P83" t="str">
            <v>x</v>
          </cell>
          <cell r="Q83" t="str">
            <v>x</v>
          </cell>
          <cell r="R83">
            <v>0</v>
          </cell>
        </row>
        <row r="84">
          <cell r="A84" t="str">
            <v>INDY_0083</v>
          </cell>
          <cell r="B84" t="str">
            <v xml:space="preserve">Exclusive Carded Mickey Mouse as Indiana Jones </v>
          </cell>
          <cell r="C84" t="str">
            <v>Exclusive - Disney</v>
          </cell>
          <cell r="D84">
            <v>1111111111</v>
          </cell>
          <cell r="E84">
            <v>1</v>
          </cell>
          <cell r="F84" t="str">
            <v>IDSCMICKEYMOUSEASINDIANAJONES</v>
          </cell>
          <cell r="G84" t="str">
            <v>B002AJBKW6</v>
          </cell>
          <cell r="I84">
            <v>0</v>
          </cell>
          <cell r="J84">
            <v>0</v>
          </cell>
          <cell r="K84">
            <v>0</v>
          </cell>
          <cell r="L84">
            <v>1206036</v>
          </cell>
          <cell r="M84">
            <v>20.43</v>
          </cell>
          <cell r="N84">
            <v>14.36</v>
          </cell>
          <cell r="P84" t="str">
            <v>x</v>
          </cell>
          <cell r="Q84" t="str">
            <v>x</v>
          </cell>
          <cell r="R84">
            <v>1</v>
          </cell>
        </row>
        <row r="85">
          <cell r="A85" t="str">
            <v>INDY_0084</v>
          </cell>
          <cell r="B85" t="str">
            <v>Indiana Jones Exclusive Boxed Commemorative Kingdom of the Crystal Skull DVD Collection Figure Set</v>
          </cell>
          <cell r="C85" t="str">
            <v>Exclusive</v>
          </cell>
          <cell r="D85">
            <v>653569365600</v>
          </cell>
          <cell r="E85">
            <v>1</v>
          </cell>
          <cell r="F85" t="str">
            <v>I8EBDVDCOMMKINGDOMCYRSTALSKUC9</v>
          </cell>
          <cell r="G85" t="str">
            <v>B001J9QIT8</v>
          </cell>
          <cell r="I85">
            <v>0</v>
          </cell>
          <cell r="J85">
            <v>0</v>
          </cell>
          <cell r="K85">
            <v>0</v>
          </cell>
          <cell r="L85">
            <v>663162</v>
          </cell>
          <cell r="M85">
            <v>36.479999999999997</v>
          </cell>
          <cell r="N85">
            <v>27.94</v>
          </cell>
          <cell r="P85" t="str">
            <v>x</v>
          </cell>
          <cell r="Q85" t="str">
            <v>x</v>
          </cell>
          <cell r="R85">
            <v>7</v>
          </cell>
        </row>
        <row r="86">
          <cell r="A86" t="str">
            <v>INDY_0085</v>
          </cell>
          <cell r="B86" t="str">
            <v>Indiana Jones Exclusive Boxed Lost Wave Set of 6 (SDCC 2011) C-8/9</v>
          </cell>
          <cell r="C86" t="str">
            <v>Exclusive</v>
          </cell>
          <cell r="D86">
            <v>653569647911</v>
          </cell>
          <cell r="E86">
            <v>0</v>
          </cell>
          <cell r="F86" t="str">
            <v>I8EBLOSTWAVESDCCC9</v>
          </cell>
          <cell r="G86" t="str">
            <v>B005EBM3CI</v>
          </cell>
          <cell r="I86">
            <v>0</v>
          </cell>
          <cell r="J86">
            <v>0</v>
          </cell>
          <cell r="K86">
            <v>0</v>
          </cell>
          <cell r="L86">
            <v>1148307</v>
          </cell>
          <cell r="M86">
            <v>300.92</v>
          </cell>
          <cell r="N86">
            <v>247.2</v>
          </cell>
          <cell r="P86" t="str">
            <v>x</v>
          </cell>
          <cell r="Q86" t="str">
            <v>x</v>
          </cell>
          <cell r="R86">
            <v>25</v>
          </cell>
        </row>
        <row r="87">
          <cell r="A87" t="str">
            <v>INDY_0086</v>
          </cell>
          <cell r="B87" t="str">
            <v xml:space="preserve">Indiana Jones Exclusive Boxed Mighty Mugg Fertility Idol </v>
          </cell>
          <cell r="C87" t="str">
            <v>Exclusive</v>
          </cell>
          <cell r="D87">
            <v>653569353386</v>
          </cell>
          <cell r="E87">
            <v>5</v>
          </cell>
          <cell r="F87" t="str">
            <v>I8ABFERTILIITYIDOLMUGGC9</v>
          </cell>
          <cell r="G87" t="str">
            <v>B001DC80T2</v>
          </cell>
          <cell r="I87">
            <v>0</v>
          </cell>
          <cell r="J87">
            <v>0</v>
          </cell>
          <cell r="K87">
            <v>0</v>
          </cell>
          <cell r="L87">
            <v>806438</v>
          </cell>
          <cell r="M87">
            <v>39.53</v>
          </cell>
          <cell r="N87">
            <v>30.55</v>
          </cell>
          <cell r="P87" t="str">
            <v>x</v>
          </cell>
          <cell r="Q87" t="str">
            <v>x</v>
          </cell>
          <cell r="R87">
            <v>3</v>
          </cell>
        </row>
        <row r="88">
          <cell r="A88" t="str">
            <v>INDY_0087</v>
          </cell>
          <cell r="B88" t="str">
            <v>Indiana Jones Mail-In Boxed Adventure Heroes Indy with Horse</v>
          </cell>
          <cell r="C88" t="str">
            <v>Mail-In</v>
          </cell>
          <cell r="D88">
            <v>653569332251</v>
          </cell>
          <cell r="E88">
            <v>0</v>
          </cell>
          <cell r="F88" t="str">
            <v>I83MBINDIANAJONESWITHHORSE</v>
          </cell>
          <cell r="G88" t="str">
            <v>B003ZA0UDY</v>
          </cell>
          <cell r="I88">
            <v>0</v>
          </cell>
          <cell r="J88">
            <v>0</v>
          </cell>
          <cell r="K88">
            <v>0</v>
          </cell>
          <cell r="L88">
            <v>1674587</v>
          </cell>
          <cell r="M88">
            <v>64.510000000000005</v>
          </cell>
          <cell r="N88">
            <v>51.81</v>
          </cell>
          <cell r="P88" t="str">
            <v>x</v>
          </cell>
          <cell r="Q88" t="str">
            <v>x</v>
          </cell>
          <cell r="R88">
            <v>5</v>
          </cell>
        </row>
        <row r="89">
          <cell r="A89" t="str">
            <v>INDY_0088</v>
          </cell>
          <cell r="B89" t="str">
            <v>Indiana Jones Mail-In Boxed Crystal Skeleton with Throne</v>
          </cell>
          <cell r="C89" t="str">
            <v>Mail-In</v>
          </cell>
          <cell r="D89">
            <v>5010994347581</v>
          </cell>
          <cell r="E89">
            <v>1</v>
          </cell>
          <cell r="F89" t="str">
            <v>I83MBCRYSTALSKELETONWITHTHRONE</v>
          </cell>
          <cell r="G89" t="str">
            <v>B004MZRXLI</v>
          </cell>
          <cell r="I89">
            <v>0</v>
          </cell>
          <cell r="J89">
            <v>0</v>
          </cell>
          <cell r="K89">
            <v>0</v>
          </cell>
          <cell r="L89">
            <v>520453</v>
          </cell>
          <cell r="M89">
            <v>24.99</v>
          </cell>
          <cell r="N89">
            <v>18.16</v>
          </cell>
          <cell r="P89" t="str">
            <v>x</v>
          </cell>
          <cell r="Q89" t="str">
            <v>x</v>
          </cell>
          <cell r="R89">
            <v>5</v>
          </cell>
        </row>
        <row r="90">
          <cell r="A90" t="str">
            <v>INDY_0089</v>
          </cell>
          <cell r="B90" t="str">
            <v xml:space="preserve">Indiana Jones Playset Boxed Indy's Ultimate Adventure Playset </v>
          </cell>
          <cell r="C90" t="str">
            <v>Playset</v>
          </cell>
          <cell r="D90">
            <v>653569322146</v>
          </cell>
          <cell r="E90">
            <v>1</v>
          </cell>
          <cell r="F90" t="str">
            <v>I8ABINDYSULTIMATEADVENTUREPLC9</v>
          </cell>
          <cell r="G90" t="str">
            <v>B0013TPJ76</v>
          </cell>
          <cell r="I90">
            <v>0</v>
          </cell>
          <cell r="J90">
            <v>0</v>
          </cell>
          <cell r="K90">
            <v>0</v>
          </cell>
          <cell r="L90">
            <v>1173299</v>
          </cell>
          <cell r="M90">
            <v>120.09</v>
          </cell>
          <cell r="N90">
            <v>91.77</v>
          </cell>
          <cell r="P90" t="str">
            <v>x</v>
          </cell>
          <cell r="Q90" t="str">
            <v>x</v>
          </cell>
          <cell r="R90">
            <v>9</v>
          </cell>
        </row>
        <row r="91">
          <cell r="A91" t="str">
            <v>INDY_0090</v>
          </cell>
          <cell r="B91" t="str">
            <v xml:space="preserve">Indiana Jones Playset Boxed Lost Temple of Akator </v>
          </cell>
          <cell r="C91" t="str">
            <v>Playset</v>
          </cell>
          <cell r="D91">
            <v>653569345206</v>
          </cell>
          <cell r="E91">
            <v>38</v>
          </cell>
          <cell r="F91" t="str">
            <v>I8PBLOSTTEMPLEOFAKATORC9</v>
          </cell>
          <cell r="G91" t="str">
            <v>B00196A4AA</v>
          </cell>
          <cell r="I91">
            <v>0</v>
          </cell>
          <cell r="J91">
            <v>0</v>
          </cell>
          <cell r="K91">
            <v>0</v>
          </cell>
          <cell r="L91">
            <v>678664</v>
          </cell>
          <cell r="M91">
            <v>121.48</v>
          </cell>
          <cell r="N91">
            <v>95.83</v>
          </cell>
          <cell r="P91" t="str">
            <v>x</v>
          </cell>
          <cell r="Q91" t="str">
            <v>x</v>
          </cell>
          <cell r="R91">
            <v>24</v>
          </cell>
        </row>
        <row r="92">
          <cell r="A92" t="str">
            <v>INDY_0091</v>
          </cell>
          <cell r="B92" t="str">
            <v xml:space="preserve">Indiana Jones Titanium Die-Cast Bi-Plane </v>
          </cell>
          <cell r="C92" t="str">
            <v>Titanium Die Cast</v>
          </cell>
          <cell r="D92">
            <v>653569316350</v>
          </cell>
          <cell r="E92">
            <v>1</v>
          </cell>
          <cell r="F92" t="str">
            <v>ITDBIPLANE</v>
          </cell>
          <cell r="G92" t="str">
            <v>B0050E4G3I</v>
          </cell>
          <cell r="I92">
            <v>0</v>
          </cell>
          <cell r="J92">
            <v>0</v>
          </cell>
          <cell r="K92">
            <v>0</v>
          </cell>
          <cell r="L92">
            <v>0</v>
          </cell>
          <cell r="M92">
            <v>0</v>
          </cell>
          <cell r="N92">
            <v>0</v>
          </cell>
          <cell r="P92" t="str">
            <v>x</v>
          </cell>
          <cell r="Q92" t="str">
            <v>x</v>
          </cell>
          <cell r="R92">
            <v>0</v>
          </cell>
        </row>
        <row r="93">
          <cell r="A93" t="str">
            <v>INDY_0092</v>
          </cell>
          <cell r="B93" t="str">
            <v xml:space="preserve">Indiana Jones Titanium Die-Cast Cargo Truck </v>
          </cell>
          <cell r="C93" t="str">
            <v>Titanium Die Cast</v>
          </cell>
          <cell r="D93">
            <v>653569316336</v>
          </cell>
          <cell r="E93">
            <v>3</v>
          </cell>
          <cell r="F93" t="str">
            <v>ITDCARGOTRUCK</v>
          </cell>
          <cell r="G93" t="str">
            <v>B0050E2FF4</v>
          </cell>
          <cell r="I93">
            <v>0</v>
          </cell>
          <cell r="J93">
            <v>0</v>
          </cell>
          <cell r="K93">
            <v>0</v>
          </cell>
          <cell r="L93">
            <v>658580</v>
          </cell>
          <cell r="M93">
            <v>12.97</v>
          </cell>
          <cell r="N93">
            <v>8.01</v>
          </cell>
          <cell r="P93" t="str">
            <v>x</v>
          </cell>
          <cell r="Q93" t="str">
            <v>x</v>
          </cell>
          <cell r="R93">
            <v>2</v>
          </cell>
        </row>
        <row r="94">
          <cell r="A94" t="str">
            <v>INDY_0093</v>
          </cell>
          <cell r="B94" t="str">
            <v xml:space="preserve">Indiana Jones Titanium Die-Cast Flying Wing </v>
          </cell>
          <cell r="C94" t="str">
            <v>Titanium Die Cast</v>
          </cell>
          <cell r="D94">
            <v>653569329978</v>
          </cell>
          <cell r="E94">
            <v>0</v>
          </cell>
          <cell r="F94" t="str">
            <v>ITDFLYINGWING</v>
          </cell>
          <cell r="G94" t="str">
            <v>B0050DNUF4</v>
          </cell>
          <cell r="I94">
            <v>0</v>
          </cell>
          <cell r="J94">
            <v>0</v>
          </cell>
          <cell r="K94">
            <v>0</v>
          </cell>
          <cell r="L94">
            <v>1420347</v>
          </cell>
          <cell r="M94">
            <v>14.97</v>
          </cell>
          <cell r="N94">
            <v>9.7100000000000009</v>
          </cell>
          <cell r="P94" t="str">
            <v>x</v>
          </cell>
          <cell r="Q94" t="str">
            <v>x</v>
          </cell>
          <cell r="R94">
            <v>1</v>
          </cell>
        </row>
        <row r="95">
          <cell r="A95" t="str">
            <v>INDY_0094</v>
          </cell>
          <cell r="B95" t="str">
            <v>Indiana Jones Titanium Die-Cast Indy &amp; Henry Jones on Motorcycle</v>
          </cell>
          <cell r="C95" t="str">
            <v>Titanium Die Cast</v>
          </cell>
          <cell r="D95">
            <v>653569329992</v>
          </cell>
          <cell r="E95">
            <v>0</v>
          </cell>
          <cell r="F95" t="str">
            <v>ITDINDYANDHENRYONCYCLE</v>
          </cell>
          <cell r="G95" t="str">
            <v>B0050EBO4C</v>
          </cell>
          <cell r="I95">
            <v>0</v>
          </cell>
          <cell r="J95">
            <v>0</v>
          </cell>
          <cell r="K95">
            <v>0</v>
          </cell>
          <cell r="L95">
            <v>2267689</v>
          </cell>
          <cell r="M95">
            <v>0</v>
          </cell>
          <cell r="N95">
            <v>0</v>
          </cell>
          <cell r="P95" t="str">
            <v>x</v>
          </cell>
          <cell r="Q95" t="str">
            <v>x</v>
          </cell>
          <cell r="R95">
            <v>0</v>
          </cell>
        </row>
        <row r="96">
          <cell r="A96" t="str">
            <v>INDY_0095</v>
          </cell>
          <cell r="B96" t="str">
            <v xml:space="preserve">Indiana Jones Titanium Die-Cast Jungle Cutter </v>
          </cell>
          <cell r="C96" t="str">
            <v>Titanium Die Cast</v>
          </cell>
          <cell r="D96">
            <v>653569316268</v>
          </cell>
          <cell r="E96">
            <v>1</v>
          </cell>
          <cell r="F96" t="str">
            <v>ITDJUNGLECUTTER</v>
          </cell>
          <cell r="G96" t="str">
            <v>B0050E0EFM</v>
          </cell>
          <cell r="I96">
            <v>0</v>
          </cell>
          <cell r="J96">
            <v>0</v>
          </cell>
          <cell r="K96">
            <v>0</v>
          </cell>
          <cell r="L96">
            <v>0</v>
          </cell>
          <cell r="M96">
            <v>0</v>
          </cell>
          <cell r="N96">
            <v>0</v>
          </cell>
          <cell r="P96" t="str">
            <v>x</v>
          </cell>
          <cell r="Q96" t="str">
            <v>x</v>
          </cell>
          <cell r="R96">
            <v>0</v>
          </cell>
        </row>
        <row r="97">
          <cell r="A97" t="str">
            <v>INDY_0096</v>
          </cell>
          <cell r="B97" t="str">
            <v xml:space="preserve">Indiana Jones Titanium Die-Cast Mark VII Tank </v>
          </cell>
          <cell r="C97" t="str">
            <v>Titanium Die Cast</v>
          </cell>
          <cell r="D97">
            <v>653569316343</v>
          </cell>
          <cell r="E97">
            <v>1</v>
          </cell>
          <cell r="F97" t="str">
            <v>ITDPERSIANTANK</v>
          </cell>
          <cell r="G97" t="str">
            <v>B0050E3JFO</v>
          </cell>
          <cell r="I97">
            <v>0</v>
          </cell>
          <cell r="J97">
            <v>0</v>
          </cell>
          <cell r="K97">
            <v>0</v>
          </cell>
          <cell r="L97">
            <v>738438</v>
          </cell>
          <cell r="M97">
            <v>14.98</v>
          </cell>
          <cell r="N97">
            <v>9.7200000000000006</v>
          </cell>
          <cell r="P97" t="str">
            <v>x</v>
          </cell>
          <cell r="Q97" t="str">
            <v>x</v>
          </cell>
          <cell r="R97">
            <v>2</v>
          </cell>
        </row>
        <row r="98">
          <cell r="A98" t="str">
            <v>INDY_0097</v>
          </cell>
          <cell r="B98" t="str">
            <v xml:space="preserve">Indiana Jones Titanium Die-Cast Mutt Williams on Motorcycle </v>
          </cell>
          <cell r="C98" t="str">
            <v>Titanium Die Cast</v>
          </cell>
          <cell r="D98">
            <v>653569329985</v>
          </cell>
          <cell r="E98">
            <v>1</v>
          </cell>
          <cell r="F98" t="str">
            <v>ITDMUTTONMOTORCYCLE</v>
          </cell>
          <cell r="G98" t="str">
            <v>B0050DY4TU</v>
          </cell>
          <cell r="I98">
            <v>0</v>
          </cell>
          <cell r="J98">
            <v>0</v>
          </cell>
          <cell r="K98">
            <v>0</v>
          </cell>
          <cell r="L98">
            <v>0</v>
          </cell>
          <cell r="M98">
            <v>0</v>
          </cell>
          <cell r="N98">
            <v>0</v>
          </cell>
          <cell r="P98" t="str">
            <v>x</v>
          </cell>
          <cell r="Q98" t="str">
            <v>x</v>
          </cell>
          <cell r="R98">
            <v>0</v>
          </cell>
        </row>
        <row r="99">
          <cell r="A99" t="str">
            <v>INDY_0098</v>
          </cell>
          <cell r="B99" t="str">
            <v xml:space="preserve">Indiana Jones Titanium Die-Cast Rocket Sled </v>
          </cell>
          <cell r="C99" t="str">
            <v>Titanium Die Cast</v>
          </cell>
          <cell r="D99">
            <v>653569316251</v>
          </cell>
          <cell r="E99">
            <v>1</v>
          </cell>
          <cell r="F99" t="str">
            <v>ITDROCKETSLED</v>
          </cell>
          <cell r="G99" t="str">
            <v>B0050DZGHO</v>
          </cell>
          <cell r="I99">
            <v>0</v>
          </cell>
          <cell r="J99">
            <v>0</v>
          </cell>
          <cell r="K99">
            <v>0</v>
          </cell>
          <cell r="L99">
            <v>928395</v>
          </cell>
          <cell r="M99">
            <v>8.98</v>
          </cell>
          <cell r="N99">
            <v>4.62</v>
          </cell>
          <cell r="P99" t="str">
            <v>x</v>
          </cell>
          <cell r="Q99" t="str">
            <v>x</v>
          </cell>
          <cell r="R99">
            <v>0</v>
          </cell>
        </row>
        <row r="100">
          <cell r="A100" t="str">
            <v>INDY_0099</v>
          </cell>
          <cell r="B100" t="str">
            <v xml:space="preserve">Indiana Jones Vehicles Boxed Cargo Truck </v>
          </cell>
          <cell r="C100" t="str">
            <v>Vehicle</v>
          </cell>
          <cell r="D100">
            <v>62331202003</v>
          </cell>
          <cell r="E100">
            <v>0</v>
          </cell>
          <cell r="F100" t="str">
            <v>I8VBCARGOTRUCKC9</v>
          </cell>
          <cell r="G100" t="str">
            <v>B000XU8FQ8</v>
          </cell>
          <cell r="I100">
            <v>0</v>
          </cell>
          <cell r="J100">
            <v>0</v>
          </cell>
          <cell r="K100">
            <v>0</v>
          </cell>
          <cell r="L100">
            <v>686259</v>
          </cell>
          <cell r="M100">
            <v>134.99</v>
          </cell>
          <cell r="N100">
            <v>109.6</v>
          </cell>
          <cell r="P100" t="str">
            <v>x</v>
          </cell>
          <cell r="Q100" t="str">
            <v>x</v>
          </cell>
          <cell r="R100">
            <v>27</v>
          </cell>
        </row>
        <row r="101">
          <cell r="A101" t="str">
            <v>INDY_0100</v>
          </cell>
          <cell r="B101" t="str">
            <v xml:space="preserve">Indiana Jones Vehicles Boxed Jungle Cutter </v>
          </cell>
          <cell r="C101" t="str">
            <v>Vehicle</v>
          </cell>
          <cell r="D101">
            <v>653569316961</v>
          </cell>
          <cell r="E101">
            <v>7</v>
          </cell>
          <cell r="F101" t="str">
            <v>I8VBJUNGLECUTTERC9</v>
          </cell>
          <cell r="G101" t="str">
            <v>B000Y90K66</v>
          </cell>
          <cell r="I101">
            <v>0</v>
          </cell>
          <cell r="J101">
            <v>0</v>
          </cell>
          <cell r="K101">
            <v>0</v>
          </cell>
          <cell r="L101">
            <v>290705</v>
          </cell>
          <cell r="M101">
            <v>34.96</v>
          </cell>
          <cell r="N101">
            <v>24.57</v>
          </cell>
          <cell r="P101" t="str">
            <v>x</v>
          </cell>
          <cell r="Q101" t="str">
            <v>x</v>
          </cell>
          <cell r="R101">
            <v>10</v>
          </cell>
        </row>
        <row r="102">
          <cell r="A102" t="str">
            <v>INDY_0101</v>
          </cell>
          <cell r="B102" t="str">
            <v xml:space="preserve">Indiana Jones Vehicles Boxed Troop Car </v>
          </cell>
          <cell r="C102" t="str">
            <v>Vehicle</v>
          </cell>
          <cell r="D102">
            <v>653569316985</v>
          </cell>
          <cell r="E102">
            <v>17</v>
          </cell>
          <cell r="F102" t="str">
            <v>I8VBTROOPCARC9</v>
          </cell>
          <cell r="G102" t="str">
            <v>B000XU8FQI</v>
          </cell>
          <cell r="I102">
            <v>0</v>
          </cell>
          <cell r="J102">
            <v>0</v>
          </cell>
          <cell r="K102">
            <v>0</v>
          </cell>
          <cell r="L102">
            <v>460111</v>
          </cell>
          <cell r="M102">
            <v>69.97</v>
          </cell>
          <cell r="N102">
            <v>54.32</v>
          </cell>
          <cell r="P102" t="str">
            <v>x</v>
          </cell>
          <cell r="Q102" t="str">
            <v>x</v>
          </cell>
          <cell r="R102">
            <v>16</v>
          </cell>
        </row>
        <row r="103">
          <cell r="A103" t="str">
            <v>INDY_0102</v>
          </cell>
          <cell r="B103" t="str">
            <v xml:space="preserve">Ultimate 1/4 Scale Indiana Jones </v>
          </cell>
          <cell r="C103" t="str">
            <v>Diamond Select</v>
          </cell>
          <cell r="D103">
            <v>699788702017</v>
          </cell>
          <cell r="E103">
            <v>17</v>
          </cell>
          <cell r="F103" t="str">
            <v>I8DUBINDIANAJONESROTLAC9</v>
          </cell>
          <cell r="G103" t="str">
            <v>B001F0PGKI</v>
          </cell>
          <cell r="I103">
            <v>0</v>
          </cell>
          <cell r="J103">
            <v>0</v>
          </cell>
          <cell r="K103">
            <v>0</v>
          </cell>
          <cell r="L103">
            <v>610422</v>
          </cell>
          <cell r="M103">
            <v>111.51</v>
          </cell>
          <cell r="N103">
            <v>84.9</v>
          </cell>
          <cell r="P103" t="str">
            <v>x</v>
          </cell>
          <cell r="Q103" t="str">
            <v>x</v>
          </cell>
          <cell r="R103">
            <v>21</v>
          </cell>
        </row>
        <row r="104">
          <cell r="A104" t="str">
            <v>INDY_0103</v>
          </cell>
          <cell r="B104" t="str">
            <v>Exclusive Boxed Artifact Crate Paperweight (Collection #2) - Actual Photo</v>
          </cell>
          <cell r="C104" t="str">
            <v>Exclusive - Gentle Giant</v>
          </cell>
          <cell r="D104">
            <v>871810006076</v>
          </cell>
          <cell r="E104">
            <v>1</v>
          </cell>
          <cell r="F104" t="str">
            <v>I8EBARTIFACTCRATEPAPERWEIGHT2</v>
          </cell>
          <cell r="G104" t="str">
            <v>B001EBJ3T8</v>
          </cell>
          <cell r="I104">
            <v>0</v>
          </cell>
          <cell r="J104">
            <v>0</v>
          </cell>
          <cell r="K104">
            <v>0</v>
          </cell>
          <cell r="L104">
            <v>1272794</v>
          </cell>
          <cell r="M104">
            <v>250.28</v>
          </cell>
          <cell r="N104">
            <v>208.48</v>
          </cell>
          <cell r="P104" t="str">
            <v>x</v>
          </cell>
          <cell r="Q104" t="str">
            <v>x</v>
          </cell>
          <cell r="R104">
            <v>21</v>
          </cell>
        </row>
        <row r="105">
          <cell r="A105" t="str">
            <v>INDY_0104</v>
          </cell>
          <cell r="B105" t="str">
            <v>Mini-Bust Exclusive Indiana Jones with Fertility Idol</v>
          </cell>
          <cell r="C105" t="str">
            <v>Mini Bust</v>
          </cell>
          <cell r="D105">
            <v>871810004430</v>
          </cell>
          <cell r="E105">
            <v>1</v>
          </cell>
          <cell r="F105" t="str">
            <v>I8EBINDIANAJONESWFERTILITYBUST</v>
          </cell>
          <cell r="G105" t="str">
            <v>B0019SSTMS</v>
          </cell>
          <cell r="I105">
            <v>0</v>
          </cell>
          <cell r="J105">
            <v>0</v>
          </cell>
          <cell r="K105">
            <v>0</v>
          </cell>
          <cell r="L105">
            <v>1416739</v>
          </cell>
          <cell r="M105">
            <v>150.53</v>
          </cell>
          <cell r="N105">
            <v>122.8</v>
          </cell>
          <cell r="P105" t="str">
            <v>x</v>
          </cell>
          <cell r="Q105" t="str">
            <v>x</v>
          </cell>
          <cell r="R105">
            <v>12</v>
          </cell>
        </row>
        <row r="106">
          <cell r="A106" t="str">
            <v>INDY_0105</v>
          </cell>
          <cell r="B106" t="str">
            <v>Mini-Bust Indiana Jones</v>
          </cell>
          <cell r="C106" t="str">
            <v>Mini Bust</v>
          </cell>
          <cell r="D106">
            <v>871810004423</v>
          </cell>
          <cell r="E106">
            <v>1</v>
          </cell>
          <cell r="F106" t="str">
            <v>IS2MINDIANAJONES</v>
          </cell>
          <cell r="G106" t="str">
            <v>B0011B49YK</v>
          </cell>
          <cell r="I106">
            <v>0</v>
          </cell>
          <cell r="J106">
            <v>0</v>
          </cell>
          <cell r="K106">
            <v>0</v>
          </cell>
          <cell r="L106">
            <v>1079078</v>
          </cell>
          <cell r="M106">
            <v>92.99</v>
          </cell>
          <cell r="N106">
            <v>72.55</v>
          </cell>
          <cell r="P106" t="str">
            <v>x</v>
          </cell>
          <cell r="Q106" t="str">
            <v>x</v>
          </cell>
          <cell r="R106">
            <v>7</v>
          </cell>
        </row>
        <row r="107">
          <cell r="A107" t="str">
            <v>INDY_0106</v>
          </cell>
          <cell r="B107" t="str">
            <v>Mini-Bust Indiana Jones (Temple of Doom)</v>
          </cell>
          <cell r="C107" t="str">
            <v>Mini Bust</v>
          </cell>
          <cell r="D107">
            <v>871810004430</v>
          </cell>
          <cell r="E107">
            <v>1</v>
          </cell>
          <cell r="F107" t="str">
            <v>IS2MINDIANAJONESTEMPLEOFDOOM</v>
          </cell>
          <cell r="G107" t="str">
            <v>B0019SSTMS</v>
          </cell>
          <cell r="I107">
            <v>1</v>
          </cell>
          <cell r="J107">
            <v>0</v>
          </cell>
          <cell r="K107">
            <v>1</v>
          </cell>
          <cell r="L107">
            <v>1416739</v>
          </cell>
          <cell r="M107">
            <v>150.53</v>
          </cell>
          <cell r="N107">
            <v>122.8</v>
          </cell>
          <cell r="P107" t="str">
            <v>x</v>
          </cell>
          <cell r="Q107" t="str">
            <v>x</v>
          </cell>
          <cell r="R107">
            <v>9</v>
          </cell>
        </row>
        <row r="108">
          <cell r="A108" t="str">
            <v>INDY_0107</v>
          </cell>
          <cell r="B108" t="str">
            <v>Indiana Jones Exclusive Boxed Artifact Crate Paperweight (Collection #2) - Actual Photo</v>
          </cell>
          <cell r="C108" t="str">
            <v>Statue</v>
          </cell>
          <cell r="D108">
            <v>871810006076</v>
          </cell>
          <cell r="E108">
            <v>1</v>
          </cell>
          <cell r="F108" t="str">
            <v>I8EBARTIFACTCRATEPAPERWEIGHT2</v>
          </cell>
          <cell r="G108" t="str">
            <v>B001EBJ3T8</v>
          </cell>
          <cell r="I108">
            <v>0</v>
          </cell>
          <cell r="J108">
            <v>0</v>
          </cell>
          <cell r="K108">
            <v>0</v>
          </cell>
          <cell r="L108">
            <v>1272794</v>
          </cell>
          <cell r="M108">
            <v>250.28</v>
          </cell>
          <cell r="N108">
            <v>208.48</v>
          </cell>
          <cell r="P108" t="str">
            <v>x</v>
          </cell>
          <cell r="Q108" t="str">
            <v>x</v>
          </cell>
          <cell r="R108">
            <v>21</v>
          </cell>
        </row>
        <row r="109">
          <cell r="A109" t="str">
            <v>INDY_0108</v>
          </cell>
          <cell r="B109" t="str">
            <v>Statue Indiana Jones on Horseback</v>
          </cell>
          <cell r="C109" t="str">
            <v>Statue</v>
          </cell>
          <cell r="D109">
            <v>871810004478</v>
          </cell>
          <cell r="E109">
            <v>1</v>
          </cell>
          <cell r="F109" t="str">
            <v>ITTGINDIANAJONESONHORSE</v>
          </cell>
          <cell r="G109" t="str">
            <v>B0011AD9YW</v>
          </cell>
          <cell r="I109">
            <v>0</v>
          </cell>
          <cell r="J109">
            <v>0</v>
          </cell>
          <cell r="K109">
            <v>0</v>
          </cell>
          <cell r="L109">
            <v>1112252</v>
          </cell>
          <cell r="M109">
            <v>206.99</v>
          </cell>
          <cell r="N109">
            <v>168.96</v>
          </cell>
          <cell r="P109" t="str">
            <v>x</v>
          </cell>
          <cell r="Q109" t="str">
            <v>x</v>
          </cell>
          <cell r="R109">
            <v>17</v>
          </cell>
        </row>
        <row r="110">
          <cell r="A110" t="str">
            <v>INDY_0109</v>
          </cell>
          <cell r="B110" t="str">
            <v xml:space="preserve">12" Indiana Jones (in German Disguise) </v>
          </cell>
          <cell r="C110" t="str">
            <v>Sideshow Sixth Scale</v>
          </cell>
          <cell r="D110">
            <v>747720212596</v>
          </cell>
          <cell r="E110">
            <v>1</v>
          </cell>
          <cell r="F110" t="str">
            <v>ISI12BINDYINGERMANGISGUISEC9</v>
          </cell>
          <cell r="G110" t="str">
            <v>B003041L6K</v>
          </cell>
          <cell r="I110">
            <v>0</v>
          </cell>
          <cell r="J110">
            <v>0</v>
          </cell>
          <cell r="K110">
            <v>0</v>
          </cell>
          <cell r="L110">
            <v>2304055</v>
          </cell>
          <cell r="M110">
            <v>130.69</v>
          </cell>
          <cell r="N110">
            <v>105.95</v>
          </cell>
          <cell r="P110" t="str">
            <v>x</v>
          </cell>
          <cell r="Q110" t="str">
            <v>x</v>
          </cell>
          <cell r="R110">
            <v>11</v>
          </cell>
        </row>
        <row r="111">
          <cell r="A111" t="str">
            <v>INDY_0110</v>
          </cell>
          <cell r="B111" t="str">
            <v xml:space="preserve">12" Dr. Rene Belloq </v>
          </cell>
          <cell r="C111" t="str">
            <v>Sideshow Sixth Scale</v>
          </cell>
          <cell r="D111">
            <v>747720218963</v>
          </cell>
          <cell r="E111">
            <v>1</v>
          </cell>
          <cell r="F111" t="str">
            <v>ISI12BRENEBELLOQC9</v>
          </cell>
          <cell r="G111" t="str">
            <v>B001URQVFK</v>
          </cell>
          <cell r="I111">
            <v>0</v>
          </cell>
          <cell r="J111">
            <v>0</v>
          </cell>
          <cell r="K111">
            <v>0</v>
          </cell>
          <cell r="L111">
            <v>939868</v>
          </cell>
          <cell r="M111">
            <v>154.41999999999999</v>
          </cell>
          <cell r="N111">
            <v>126.55</v>
          </cell>
          <cell r="P111" t="str">
            <v>x</v>
          </cell>
          <cell r="Q111" t="str">
            <v>x</v>
          </cell>
          <cell r="R111">
            <v>13</v>
          </cell>
        </row>
        <row r="112">
          <cell r="A112" t="str">
            <v>INDY_0111</v>
          </cell>
          <cell r="B112" t="str">
            <v xml:space="preserve">12" Henry Jones Sr.  (Sideshow Exclusive) </v>
          </cell>
          <cell r="C112" t="str">
            <v>Sideshow Sixth Scale</v>
          </cell>
          <cell r="E112">
            <v>0</v>
          </cell>
          <cell r="F112" t="str">
            <v>ISI12BHENRYJONESEXCLUSIVEC9</v>
          </cell>
          <cell r="G112" t="str">
            <v>B00DV5WS10</v>
          </cell>
          <cell r="I112">
            <v>0</v>
          </cell>
          <cell r="J112">
            <v>0</v>
          </cell>
          <cell r="K112">
            <v>0</v>
          </cell>
          <cell r="L112">
            <v>910270</v>
          </cell>
          <cell r="M112">
            <v>0</v>
          </cell>
          <cell r="N112">
            <v>0</v>
          </cell>
          <cell r="P112" t="str">
            <v>x</v>
          </cell>
          <cell r="Q112" t="str">
            <v>x</v>
          </cell>
          <cell r="R112">
            <v>0</v>
          </cell>
        </row>
        <row r="113">
          <cell r="A113" t="str">
            <v>INDY_0112</v>
          </cell>
          <cell r="B113" t="str">
            <v xml:space="preserve">12" Henry Jones Sr. </v>
          </cell>
          <cell r="C113" t="str">
            <v>Sideshow Sixth Scale</v>
          </cell>
          <cell r="E113">
            <v>0</v>
          </cell>
          <cell r="F113" t="str">
            <v>ISI12BHENRYJONESC9</v>
          </cell>
          <cell r="G113" t="str">
            <v>B002YOVCZM</v>
          </cell>
          <cell r="I113">
            <v>0</v>
          </cell>
          <cell r="J113">
            <v>0</v>
          </cell>
          <cell r="K113">
            <v>0</v>
          </cell>
          <cell r="L113">
            <v>2932491</v>
          </cell>
          <cell r="M113">
            <v>0</v>
          </cell>
          <cell r="N113">
            <v>0</v>
          </cell>
          <cell r="P113" t="str">
            <v>x</v>
          </cell>
          <cell r="Q113" t="str">
            <v>x</v>
          </cell>
          <cell r="R113">
            <v>0</v>
          </cell>
        </row>
        <row r="114">
          <cell r="A114" t="str">
            <v>INDY_0113</v>
          </cell>
          <cell r="B114" t="str">
            <v xml:space="preserve">12" Indiana Jones (Raiders of the Lost Ark - Sideshow Exclusive) </v>
          </cell>
          <cell r="C114" t="str">
            <v>Sideshow Sixth Scale</v>
          </cell>
          <cell r="E114">
            <v>0</v>
          </cell>
          <cell r="F114" t="str">
            <v>ISI12BINDIANAJONESEXCLUSIVEC9</v>
          </cell>
          <cell r="G114" t="str">
            <v>B00DV5Y9K8</v>
          </cell>
          <cell r="I114">
            <v>0</v>
          </cell>
          <cell r="J114">
            <v>0</v>
          </cell>
          <cell r="K114">
            <v>0</v>
          </cell>
          <cell r="L114">
            <v>0</v>
          </cell>
          <cell r="M114">
            <v>0</v>
          </cell>
          <cell r="N114">
            <v>0</v>
          </cell>
          <cell r="P114" t="str">
            <v>x</v>
          </cell>
          <cell r="Q114" t="str">
            <v>x</v>
          </cell>
          <cell r="R114">
            <v>0</v>
          </cell>
        </row>
        <row r="115">
          <cell r="A115" t="str">
            <v>INDY_0114</v>
          </cell>
          <cell r="B115" t="str">
            <v xml:space="preserve">12" Indiana Jones (Raiders of the Lost Ark) </v>
          </cell>
          <cell r="C115" t="str">
            <v>Sideshow Sixth Scale</v>
          </cell>
          <cell r="D115">
            <v>747720210974</v>
          </cell>
          <cell r="E115">
            <v>50</v>
          </cell>
          <cell r="F115" t="str">
            <v>ISI12BINDIANAJONESC9</v>
          </cell>
          <cell r="G115" t="str">
            <v>B0019S50E8</v>
          </cell>
          <cell r="I115">
            <v>0</v>
          </cell>
          <cell r="J115">
            <v>0</v>
          </cell>
          <cell r="K115">
            <v>0</v>
          </cell>
          <cell r="L115">
            <v>0</v>
          </cell>
          <cell r="M115">
            <v>0</v>
          </cell>
          <cell r="N115">
            <v>0</v>
          </cell>
          <cell r="P115" t="str">
            <v>x</v>
          </cell>
          <cell r="Q115" t="str">
            <v>x</v>
          </cell>
          <cell r="R115">
            <v>0</v>
          </cell>
        </row>
        <row r="116">
          <cell r="A116" t="str">
            <v>INDY_0115</v>
          </cell>
          <cell r="B116" t="str">
            <v xml:space="preserve">12" Indiana Jones with Refrigerator </v>
          </cell>
          <cell r="C116" t="str">
            <v>Sideshow Sixth Scale</v>
          </cell>
          <cell r="D116">
            <v>148248442326</v>
          </cell>
          <cell r="E116">
            <v>0</v>
          </cell>
          <cell r="F116" t="str">
            <v>ISI12BNUKETHEFRIDGEC9</v>
          </cell>
          <cell r="G116" t="str">
            <v>B00584XRT4</v>
          </cell>
          <cell r="I116">
            <v>0</v>
          </cell>
          <cell r="J116">
            <v>0</v>
          </cell>
          <cell r="K116">
            <v>0</v>
          </cell>
          <cell r="L116">
            <v>3001179</v>
          </cell>
          <cell r="M116">
            <v>304.98</v>
          </cell>
          <cell r="N116">
            <v>256.82</v>
          </cell>
          <cell r="P116" t="str">
            <v>x</v>
          </cell>
          <cell r="Q116" t="str">
            <v>x</v>
          </cell>
          <cell r="R116">
            <v>26</v>
          </cell>
        </row>
        <row r="117">
          <cell r="A117" t="str">
            <v>INDY_0116</v>
          </cell>
          <cell r="B117" t="str">
            <v xml:space="preserve">12" Toht </v>
          </cell>
          <cell r="C117" t="str">
            <v>Sideshow Sixth Scale</v>
          </cell>
          <cell r="D117">
            <v>747720212213</v>
          </cell>
          <cell r="E117">
            <v>0</v>
          </cell>
          <cell r="F117" t="str">
            <v>ISI12BTOHTC9</v>
          </cell>
          <cell r="G117" t="str">
            <v>B0080VGJRO</v>
          </cell>
          <cell r="I117">
            <v>0</v>
          </cell>
          <cell r="J117">
            <v>0</v>
          </cell>
          <cell r="K117">
            <v>0</v>
          </cell>
          <cell r="L117">
            <v>1852152</v>
          </cell>
          <cell r="M117">
            <v>96.39</v>
          </cell>
          <cell r="N117">
            <v>78.900000000000006</v>
          </cell>
          <cell r="P117" t="str">
            <v>x</v>
          </cell>
          <cell r="Q117" t="str">
            <v>x</v>
          </cell>
          <cell r="R117">
            <v>8</v>
          </cell>
        </row>
        <row r="118">
          <cell r="A118" t="str">
            <v>INDY_0117</v>
          </cell>
          <cell r="B118" t="str">
            <v>Boxed Ark of the Covenant</v>
          </cell>
          <cell r="C118" t="str">
            <v>Sideshow Sixth Scale</v>
          </cell>
          <cell r="D118">
            <v>653569349976</v>
          </cell>
          <cell r="E118">
            <v>0</v>
          </cell>
          <cell r="F118" t="str">
            <v>ISIABARKOFTHECOVENANT</v>
          </cell>
          <cell r="G118">
            <v>0</v>
          </cell>
          <cell r="I118">
            <v>0</v>
          </cell>
          <cell r="J118">
            <v>0</v>
          </cell>
          <cell r="K118">
            <v>0</v>
          </cell>
          <cell r="L118">
            <v>0</v>
          </cell>
          <cell r="M118">
            <v>0</v>
          </cell>
          <cell r="N118">
            <v>0</v>
          </cell>
          <cell r="P118" t="str">
            <v>x</v>
          </cell>
          <cell r="Q118" t="str">
            <v>x</v>
          </cell>
          <cell r="R118">
            <v>0</v>
          </cell>
        </row>
        <row r="119">
          <cell r="A119" t="str">
            <v>INDY_0118</v>
          </cell>
          <cell r="B119" t="str">
            <v xml:space="preserve">Boxed Fertility Idol Replica </v>
          </cell>
          <cell r="C119" t="str">
            <v>Sideshow Sixth Scale</v>
          </cell>
          <cell r="D119">
            <v>747720213067</v>
          </cell>
          <cell r="E119">
            <v>0</v>
          </cell>
          <cell r="F119" t="str">
            <v>ISIABFERTILITYIDOL</v>
          </cell>
          <cell r="G119">
            <v>0</v>
          </cell>
          <cell r="I119">
            <v>0</v>
          </cell>
          <cell r="J119">
            <v>0</v>
          </cell>
          <cell r="K119">
            <v>0</v>
          </cell>
          <cell r="L119">
            <v>0</v>
          </cell>
          <cell r="M119">
            <v>0</v>
          </cell>
          <cell r="N119">
            <v>0</v>
          </cell>
          <cell r="P119" t="str">
            <v>x</v>
          </cell>
          <cell r="Q119" t="str">
            <v>x</v>
          </cell>
          <cell r="R119">
            <v>0</v>
          </cell>
        </row>
        <row r="120">
          <cell r="A120" t="str">
            <v>INDY_0119</v>
          </cell>
          <cell r="B120" t="str">
            <v xml:space="preserve">Boxed Indiana Jones vs. Mola Ram Diorama </v>
          </cell>
          <cell r="C120" t="str">
            <v>Sideshow Sixth Scale</v>
          </cell>
          <cell r="D120">
            <v>953062016697</v>
          </cell>
          <cell r="E120">
            <v>1</v>
          </cell>
          <cell r="F120" t="str">
            <v>ISISINDYVSMOLARAMDIORAMA</v>
          </cell>
          <cell r="G120" t="str">
            <v>B007YSPRG8</v>
          </cell>
          <cell r="I120">
            <v>0</v>
          </cell>
          <cell r="J120">
            <v>0</v>
          </cell>
          <cell r="K120">
            <v>0</v>
          </cell>
          <cell r="L120">
            <v>0</v>
          </cell>
          <cell r="M120">
            <v>0</v>
          </cell>
          <cell r="N120">
            <v>0</v>
          </cell>
          <cell r="P120" t="str">
            <v>x</v>
          </cell>
          <cell r="Q120" t="str">
            <v>x</v>
          </cell>
          <cell r="R120">
            <v>0</v>
          </cell>
        </row>
        <row r="121">
          <cell r="A121" t="str">
            <v>INDY_0120</v>
          </cell>
          <cell r="B121" t="str">
            <v xml:space="preserve">Medicom 12" Henry Jones </v>
          </cell>
          <cell r="C121" t="str">
            <v>Sideshow Sixth Scale</v>
          </cell>
          <cell r="D121">
            <v>843852016627</v>
          </cell>
          <cell r="E121">
            <v>1</v>
          </cell>
          <cell r="F121" t="str">
            <v>ISIRAHBHENRYJONESC9</v>
          </cell>
          <cell r="G121" t="str">
            <v>B001J7CUCO</v>
          </cell>
          <cell r="I121">
            <v>0</v>
          </cell>
          <cell r="J121">
            <v>0</v>
          </cell>
          <cell r="K121">
            <v>0</v>
          </cell>
          <cell r="L121">
            <v>1572154</v>
          </cell>
          <cell r="M121">
            <v>310.45</v>
          </cell>
          <cell r="N121">
            <v>261.47000000000003</v>
          </cell>
          <cell r="P121" t="str">
            <v>x</v>
          </cell>
          <cell r="Q121" t="str">
            <v>x</v>
          </cell>
          <cell r="R121">
            <v>26</v>
          </cell>
        </row>
        <row r="122">
          <cell r="A122" t="str">
            <v>INDY_0121</v>
          </cell>
          <cell r="B122" t="str">
            <v xml:space="preserve">Medicom 12" Indiana Jones (Kingdom of the Crystal Skulls) </v>
          </cell>
          <cell r="C122" t="str">
            <v>Sideshow Sixth Scale</v>
          </cell>
          <cell r="D122">
            <v>852277030255</v>
          </cell>
          <cell r="E122">
            <v>1</v>
          </cell>
          <cell r="F122" t="str">
            <v>ISIMBINDIANAJONESKOTCSC9</v>
          </cell>
          <cell r="G122" t="str">
            <v>B001K6R0BU</v>
          </cell>
          <cell r="I122">
            <v>0</v>
          </cell>
          <cell r="J122">
            <v>0</v>
          </cell>
          <cell r="K122">
            <v>0</v>
          </cell>
          <cell r="L122">
            <v>2509301</v>
          </cell>
          <cell r="M122">
            <v>144.19</v>
          </cell>
          <cell r="N122">
            <v>117.84</v>
          </cell>
          <cell r="P122" t="str">
            <v>x</v>
          </cell>
          <cell r="Q122" t="str">
            <v>x</v>
          </cell>
          <cell r="R122">
            <v>12</v>
          </cell>
        </row>
        <row r="123">
          <cell r="A123" t="str">
            <v>INDY_0122</v>
          </cell>
          <cell r="B123" t="str">
            <v xml:space="preserve">Medicom 12" Indiana Jones </v>
          </cell>
          <cell r="C123" t="str">
            <v>Sideshow Sixth Scale</v>
          </cell>
          <cell r="D123">
            <v>843852016962</v>
          </cell>
          <cell r="E123">
            <v>1</v>
          </cell>
          <cell r="F123" t="str">
            <v>ISIRAHBINDIANAJONESC9</v>
          </cell>
          <cell r="G123" t="str">
            <v>B001K6R0BU</v>
          </cell>
          <cell r="I123">
            <v>0</v>
          </cell>
          <cell r="J123">
            <v>0</v>
          </cell>
          <cell r="K123">
            <v>0</v>
          </cell>
          <cell r="L123">
            <v>2509301</v>
          </cell>
          <cell r="M123">
            <v>144.19</v>
          </cell>
          <cell r="N123">
            <v>117.84</v>
          </cell>
          <cell r="P123" t="str">
            <v>x</v>
          </cell>
          <cell r="Q123" t="str">
            <v>x</v>
          </cell>
          <cell r="R123">
            <v>12</v>
          </cell>
        </row>
        <row r="124">
          <cell r="A124" t="str">
            <v>INDY_0123</v>
          </cell>
          <cell r="B124" t="str">
            <v xml:space="preserve">Medicom 12" Mutt Williams </v>
          </cell>
          <cell r="C124" t="str">
            <v>Sideshow Sixth Scale</v>
          </cell>
          <cell r="D124">
            <v>4543112506481</v>
          </cell>
          <cell r="E124">
            <v>0</v>
          </cell>
          <cell r="F124" t="str">
            <v>ISIMBMUTTWILLIAMSC9</v>
          </cell>
          <cell r="G124" t="str">
            <v>B001RR5O2E</v>
          </cell>
          <cell r="I124">
            <v>0</v>
          </cell>
          <cell r="J124">
            <v>0</v>
          </cell>
          <cell r="K124">
            <v>0</v>
          </cell>
          <cell r="L124">
            <v>0</v>
          </cell>
          <cell r="M124">
            <v>0</v>
          </cell>
          <cell r="N124">
            <v>0</v>
          </cell>
          <cell r="P124" t="str">
            <v>x</v>
          </cell>
          <cell r="Q124" t="str">
            <v>x</v>
          </cell>
          <cell r="R124">
            <v>0</v>
          </cell>
        </row>
        <row r="125">
          <cell r="A125" t="str">
            <v>INDY_0124</v>
          </cell>
          <cell r="B125" t="str">
            <v>Premium Format Indiana Jones</v>
          </cell>
          <cell r="C125" t="str">
            <v>Sideshow Sixth Scale</v>
          </cell>
          <cell r="D125">
            <v>810535020370</v>
          </cell>
          <cell r="E125">
            <v>0</v>
          </cell>
          <cell r="F125" t="str">
            <v>ISIPFBINDIANAJONES</v>
          </cell>
          <cell r="G125">
            <v>0</v>
          </cell>
          <cell r="I125">
            <v>0</v>
          </cell>
          <cell r="J125">
            <v>0</v>
          </cell>
          <cell r="K125">
            <v>0</v>
          </cell>
          <cell r="L125">
            <v>0</v>
          </cell>
          <cell r="M125">
            <v>0</v>
          </cell>
          <cell r="N125">
            <v>0</v>
          </cell>
          <cell r="P125" t="str">
            <v>x</v>
          </cell>
          <cell r="Q125" t="str">
            <v>x</v>
          </cell>
          <cell r="R125">
            <v>0</v>
          </cell>
        </row>
        <row r="126">
          <cell r="A126" t="str">
            <v>INDY_0125</v>
          </cell>
          <cell r="B126" t="str">
            <v>Premium Format Indiana Jones (Kingdom of the Crystal Skull)</v>
          </cell>
          <cell r="C126" t="str">
            <v>Sideshow Sixth Scale</v>
          </cell>
          <cell r="D126">
            <v>747720212602</v>
          </cell>
          <cell r="E126">
            <v>0</v>
          </cell>
          <cell r="F126" t="str">
            <v>ISIPFBINDIANAJONESKOTCS</v>
          </cell>
          <cell r="G126">
            <v>0</v>
          </cell>
          <cell r="I126">
            <v>0</v>
          </cell>
          <cell r="J126">
            <v>0</v>
          </cell>
          <cell r="K126">
            <v>0</v>
          </cell>
          <cell r="L126">
            <v>0</v>
          </cell>
          <cell r="M126">
            <v>0</v>
          </cell>
          <cell r="N126">
            <v>0</v>
          </cell>
          <cell r="P126" t="str">
            <v>x</v>
          </cell>
          <cell r="Q126" t="str">
            <v>x</v>
          </cell>
          <cell r="R126">
            <v>0</v>
          </cell>
        </row>
        <row r="127">
          <cell r="A127" t="str">
            <v>INDY_0126</v>
          </cell>
          <cell r="B127" t="str">
            <v>Premium Format Indiana Jones (Temple of Doom)</v>
          </cell>
          <cell r="C127" t="str">
            <v>Sideshow Sixth Scale</v>
          </cell>
          <cell r="D127">
            <v>747720214019</v>
          </cell>
          <cell r="E127">
            <v>0</v>
          </cell>
          <cell r="F127" t="str">
            <v>ISIPFBINDIANAJONESTOD</v>
          </cell>
          <cell r="G127">
            <v>0</v>
          </cell>
          <cell r="I127">
            <v>0</v>
          </cell>
          <cell r="J127">
            <v>0</v>
          </cell>
          <cell r="K127">
            <v>0</v>
          </cell>
          <cell r="L127">
            <v>0</v>
          </cell>
          <cell r="M127">
            <v>0</v>
          </cell>
          <cell r="N127">
            <v>0</v>
          </cell>
          <cell r="P127" t="str">
            <v>x</v>
          </cell>
          <cell r="Q127" t="str">
            <v>x</v>
          </cell>
          <cell r="R127">
            <v>0</v>
          </cell>
        </row>
        <row r="128">
          <cell r="A128" t="str">
            <v>INDY_0127</v>
          </cell>
          <cell r="B128" t="str">
            <v>Premium Format Mola Ram</v>
          </cell>
          <cell r="C128" t="str">
            <v>Sideshow Sixth Scale</v>
          </cell>
          <cell r="D128">
            <v>953062016734</v>
          </cell>
          <cell r="E128">
            <v>0</v>
          </cell>
          <cell r="F128" t="str">
            <v>ISIPFBMOLARAM</v>
          </cell>
          <cell r="G128" t="str">
            <v>B003ZHP0AA</v>
          </cell>
          <cell r="I128">
            <v>0</v>
          </cell>
          <cell r="J128">
            <v>0</v>
          </cell>
          <cell r="K128">
            <v>0</v>
          </cell>
          <cell r="L128">
            <v>3226004</v>
          </cell>
          <cell r="M128">
            <v>0</v>
          </cell>
          <cell r="N128">
            <v>0</v>
          </cell>
          <cell r="P128" t="str">
            <v>x</v>
          </cell>
          <cell r="Q128" t="str">
            <v>x</v>
          </cell>
          <cell r="R128">
            <v>0</v>
          </cell>
        </row>
        <row r="129">
          <cell r="A129" t="str">
            <v>INDY_0128</v>
          </cell>
          <cell r="B129" t="str">
            <v>NFL Indianapolis Colts Pillow Pet</v>
          </cell>
          <cell r="D129">
            <v>746507126262</v>
          </cell>
          <cell r="F129" t="str">
            <v>029NFLINDIANAPOLISCOPILLOWPETS</v>
          </cell>
          <cell r="G129" t="str">
            <v>B004V4Z2WW</v>
          </cell>
          <cell r="I129">
            <v>0</v>
          </cell>
          <cell r="J129">
            <v>0</v>
          </cell>
          <cell r="K129">
            <v>0</v>
          </cell>
          <cell r="L129">
            <v>2662</v>
          </cell>
          <cell r="M129">
            <v>14.09</v>
          </cell>
          <cell r="N129">
            <v>5.45</v>
          </cell>
          <cell r="P129" t="str">
            <v>x</v>
          </cell>
          <cell r="Q129" t="str">
            <v>x</v>
          </cell>
          <cell r="R129">
            <v>3</v>
          </cell>
        </row>
        <row r="130">
          <cell r="A130" t="str">
            <v>INDY_0129</v>
          </cell>
          <cell r="B130" t="str">
            <v>Indiana Playing Cards</v>
          </cell>
          <cell r="D130">
            <v>93514504003</v>
          </cell>
          <cell r="F130" t="str">
            <v>048PLAYINGCARDSINDIANAUNIVERSI</v>
          </cell>
          <cell r="G130" t="str">
            <v>B00KTLVKOU</v>
          </cell>
          <cell r="I130">
            <v>0</v>
          </cell>
          <cell r="J130">
            <v>0</v>
          </cell>
          <cell r="K130">
            <v>0</v>
          </cell>
          <cell r="L130">
            <v>420824</v>
          </cell>
          <cell r="M130">
            <v>12.94</v>
          </cell>
          <cell r="N130">
            <v>8.01</v>
          </cell>
          <cell r="P130" t="str">
            <v>x</v>
          </cell>
          <cell r="Q130" t="str">
            <v>x</v>
          </cell>
          <cell r="R130">
            <v>2</v>
          </cell>
        </row>
        <row r="131">
          <cell r="A131" t="str">
            <v>INDY_0130</v>
          </cell>
          <cell r="B131" t="str">
            <v>Indianapolis Colts Football Helmet Antenna Topper</v>
          </cell>
          <cell r="D131">
            <v>94746275099</v>
          </cell>
          <cell r="F131" t="str">
            <v>266ANTENNATOPPERCOLTS</v>
          </cell>
          <cell r="G131" t="str">
            <v>B00AII94XI</v>
          </cell>
          <cell r="I131">
            <v>0</v>
          </cell>
          <cell r="J131">
            <v>0</v>
          </cell>
          <cell r="K131">
            <v>0</v>
          </cell>
          <cell r="L131">
            <v>509409</v>
          </cell>
          <cell r="M131">
            <v>8.99</v>
          </cell>
          <cell r="N131">
            <v>4.92</v>
          </cell>
          <cell r="P131" t="str">
            <v>x</v>
          </cell>
          <cell r="Q131" t="str">
            <v>x</v>
          </cell>
          <cell r="R131">
            <v>1</v>
          </cell>
        </row>
        <row r="132">
          <cell r="A132" t="str">
            <v>INDY_0131</v>
          </cell>
          <cell r="B132" t="str">
            <v>Indianapolis Colts Adult Comfy Throw Blanket with Sleeves</v>
          </cell>
          <cell r="D132">
            <v>87918976610</v>
          </cell>
          <cell r="F132" t="str">
            <v>286COMFYTHROWBLANKETCOLTS</v>
          </cell>
          <cell r="G132" t="str">
            <v>B002IREHUW</v>
          </cell>
          <cell r="I132">
            <v>0</v>
          </cell>
          <cell r="J132">
            <v>0</v>
          </cell>
          <cell r="K132">
            <v>0</v>
          </cell>
          <cell r="L132">
            <v>645558</v>
          </cell>
          <cell r="M132">
            <v>39.99</v>
          </cell>
          <cell r="N132">
            <v>28.83</v>
          </cell>
          <cell r="P132" t="str">
            <v>x</v>
          </cell>
          <cell r="Q132" t="str">
            <v>x</v>
          </cell>
          <cell r="R132">
            <v>7</v>
          </cell>
        </row>
        <row r="133">
          <cell r="A133" t="str">
            <v>INDY_0132</v>
          </cell>
          <cell r="B133" t="str">
            <v>NFL Indianapolis Colts Comfy Throw Blanket with Sleeves, Stripes Design</v>
          </cell>
          <cell r="D133">
            <v>87918375420</v>
          </cell>
          <cell r="F133" t="str">
            <v>286COMFYTHROWSLEEVBLANKETCOLTS</v>
          </cell>
          <cell r="G133" t="str">
            <v>B00439C96W</v>
          </cell>
          <cell r="I133">
            <v>0</v>
          </cell>
          <cell r="J133">
            <v>0</v>
          </cell>
          <cell r="K133">
            <v>0</v>
          </cell>
          <cell r="L133">
            <v>0</v>
          </cell>
          <cell r="M133">
            <v>0</v>
          </cell>
          <cell r="N133">
            <v>0</v>
          </cell>
          <cell r="P133" t="str">
            <v>x</v>
          </cell>
          <cell r="Q133" t="str">
            <v>x</v>
          </cell>
          <cell r="R133">
            <v>0</v>
          </cell>
        </row>
        <row r="134">
          <cell r="A134" t="str">
            <v>INDY_0133</v>
          </cell>
          <cell r="B134" t="str">
            <v>Indiana Jones 2008 Hallmark Keepsake Ornament</v>
          </cell>
          <cell r="D134">
            <v>795902034993</v>
          </cell>
          <cell r="F134" t="str">
            <v>608INDIANAJONESROTLA</v>
          </cell>
          <cell r="G134" t="str">
            <v>B001BEX2MC</v>
          </cell>
          <cell r="I134">
            <v>0</v>
          </cell>
          <cell r="J134">
            <v>0</v>
          </cell>
          <cell r="K134">
            <v>0</v>
          </cell>
          <cell r="L134">
            <v>1936018</v>
          </cell>
          <cell r="M134">
            <v>38.979999999999997</v>
          </cell>
          <cell r="N134">
            <v>30.13</v>
          </cell>
          <cell r="P134" t="str">
            <v>x</v>
          </cell>
          <cell r="Q134" t="str">
            <v>x</v>
          </cell>
          <cell r="R134">
            <v>3</v>
          </cell>
        </row>
        <row r="135">
          <cell r="A135" t="str">
            <v>INDY_0134</v>
          </cell>
          <cell r="B135" t="str">
            <v>NFL Indianapolis Colts Endzone Toy Set</v>
          </cell>
          <cell r="D135">
            <v>810712021862</v>
          </cell>
          <cell r="F135" t="str">
            <v>956INDIANAPOLISCOLTSENDZONESET</v>
          </cell>
          <cell r="G135" t="str">
            <v>B00FSTBEIU</v>
          </cell>
          <cell r="I135">
            <v>0</v>
          </cell>
          <cell r="J135">
            <v>0</v>
          </cell>
          <cell r="K135">
            <v>0</v>
          </cell>
          <cell r="L135">
            <v>477139</v>
          </cell>
          <cell r="M135">
            <v>17.98</v>
          </cell>
          <cell r="N135">
            <v>12.22</v>
          </cell>
          <cell r="P135" t="str">
            <v>x</v>
          </cell>
          <cell r="Q135" t="str">
            <v>x</v>
          </cell>
          <cell r="R135">
            <v>4</v>
          </cell>
        </row>
        <row r="136">
          <cell r="A136" t="str">
            <v>INDY_0135</v>
          </cell>
          <cell r="B136" t="str">
            <v>Indiana Jones 12-in Boxed Mutt Williams w/ Knife Throwing Action C-9  653569322191</v>
          </cell>
          <cell r="D136">
            <v>653569322191</v>
          </cell>
          <cell r="F136" t="str">
            <v>I81BMUTTWILLIAMSTHROWACTIONC9</v>
          </cell>
          <cell r="G136"/>
          <cell r="I136">
            <v>0</v>
          </cell>
          <cell r="J136">
            <v>0</v>
          </cell>
          <cell r="K136">
            <v>0</v>
          </cell>
          <cell r="L136">
            <v>0</v>
          </cell>
          <cell r="M136">
            <v>0</v>
          </cell>
          <cell r="N136">
            <v>0</v>
          </cell>
          <cell r="P136" t="str">
            <v>x</v>
          </cell>
          <cell r="Q136" t="str">
            <v>x</v>
          </cell>
          <cell r="R136">
            <v>0</v>
          </cell>
        </row>
        <row r="137">
          <cell r="A137" t="str">
            <v>INDY_0136</v>
          </cell>
          <cell r="B137" t="str">
            <v>Indiana Jones Action Figure: Cairo Swordsman</v>
          </cell>
          <cell r="D137">
            <v>653569307600</v>
          </cell>
          <cell r="F137" t="str">
            <v>I83CSWORDSMANC9</v>
          </cell>
          <cell r="G137" t="str">
            <v>B0017ZVD3K</v>
          </cell>
          <cell r="I137">
            <v>0</v>
          </cell>
          <cell r="J137">
            <v>0</v>
          </cell>
          <cell r="K137">
            <v>0</v>
          </cell>
          <cell r="L137">
            <v>151598</v>
          </cell>
          <cell r="M137">
            <v>18.84</v>
          </cell>
          <cell r="N137">
            <v>12.98</v>
          </cell>
          <cell r="P137" t="str">
            <v>x</v>
          </cell>
          <cell r="Q137" t="str">
            <v>x</v>
          </cell>
          <cell r="R137">
            <v>6</v>
          </cell>
        </row>
        <row r="138">
          <cell r="A138" t="str">
            <v>INDY_0137</v>
          </cell>
          <cell r="B138" t="str">
            <v>Indiana Jones: Giant R/C Ant</v>
          </cell>
          <cell r="D138">
            <v>42499140010</v>
          </cell>
          <cell r="F138" t="str">
            <v>I8ABGIANTRCANTWITHCRYSTALSKULL</v>
          </cell>
          <cell r="G138" t="str">
            <v>B001AAVFTY</v>
          </cell>
          <cell r="I138">
            <v>0</v>
          </cell>
          <cell r="J138">
            <v>0</v>
          </cell>
          <cell r="K138">
            <v>0</v>
          </cell>
          <cell r="L138">
            <v>1280839</v>
          </cell>
          <cell r="M138">
            <v>88.99</v>
          </cell>
          <cell r="N138">
            <v>70.5</v>
          </cell>
          <cell r="P138" t="str">
            <v>x</v>
          </cell>
          <cell r="Q138" t="str">
            <v>x</v>
          </cell>
          <cell r="R138">
            <v>7</v>
          </cell>
        </row>
        <row r="139">
          <cell r="A139" t="str">
            <v>INDY_0138</v>
          </cell>
          <cell r="B139" t="str">
            <v>Indiana Jones Deluxe Figure: Indiana Jones with Ark</v>
          </cell>
          <cell r="D139">
            <v>653569323617</v>
          </cell>
          <cell r="F139" t="str">
            <v>I8DCINDYWITHARKC9</v>
          </cell>
          <cell r="G139" t="str">
            <v>B0018PZRAY</v>
          </cell>
          <cell r="I139">
            <v>0</v>
          </cell>
          <cell r="J139">
            <v>0</v>
          </cell>
          <cell r="K139">
            <v>0</v>
          </cell>
          <cell r="L139">
            <v>203028</v>
          </cell>
          <cell r="M139">
            <v>22.94</v>
          </cell>
          <cell r="N139">
            <v>16.46</v>
          </cell>
          <cell r="P139" t="str">
            <v>x</v>
          </cell>
          <cell r="Q139" t="str">
            <v>x</v>
          </cell>
          <cell r="R139">
            <v>7</v>
          </cell>
        </row>
        <row r="140">
          <cell r="A140" t="str">
            <v>INDY_0139</v>
          </cell>
          <cell r="B140" t="str">
            <v>Indiana Jones Movie Exclusive Commemorative DVD Collection Set 1 of 2 Indiana Jones, Mutt Williams Irina Spalko</v>
          </cell>
          <cell r="D140">
            <v>653569365594</v>
          </cell>
          <cell r="F140" t="str">
            <v>I8EBDVDCOMMKINGDOMCYRSTALSKUC9</v>
          </cell>
          <cell r="G140" t="str">
            <v>B001J9QCQM</v>
          </cell>
          <cell r="I140">
            <v>0</v>
          </cell>
          <cell r="J140">
            <v>0</v>
          </cell>
          <cell r="K140">
            <v>0</v>
          </cell>
          <cell r="L140">
            <v>937522</v>
          </cell>
          <cell r="M140">
            <v>29.99</v>
          </cell>
          <cell r="N140">
            <v>22.42</v>
          </cell>
          <cell r="P140" t="str">
            <v>x</v>
          </cell>
          <cell r="Q140" t="str">
            <v>x</v>
          </cell>
          <cell r="R140">
            <v>2</v>
          </cell>
        </row>
        <row r="141">
          <cell r="A141" t="str">
            <v>INDY_0140</v>
          </cell>
          <cell r="B141" t="str">
            <v>SHORT ROUND and TEMPLE GUARD * Indiana Jones Adventure Heroes * Indiana Jones and the Temple of Doom 2 Pack</v>
          </cell>
          <cell r="D141">
            <v>653569329626</v>
          </cell>
          <cell r="F141" t="str">
            <v>I8HCSHORTROUNDVSTHUGC9</v>
          </cell>
          <cell r="G141" t="str">
            <v>B0050743GA</v>
          </cell>
          <cell r="I141">
            <v>0</v>
          </cell>
          <cell r="J141">
            <v>0</v>
          </cell>
          <cell r="K141">
            <v>0</v>
          </cell>
          <cell r="L141">
            <v>1007889</v>
          </cell>
          <cell r="M141">
            <v>34.9</v>
          </cell>
          <cell r="N141">
            <v>26.64</v>
          </cell>
          <cell r="P141" t="str">
            <v>x</v>
          </cell>
          <cell r="Q141" t="str">
            <v>x</v>
          </cell>
          <cell r="R141">
            <v>3</v>
          </cell>
        </row>
        <row r="142">
          <cell r="A142" t="str">
            <v>INDY_0141</v>
          </cell>
          <cell r="B142" t="str">
            <v>Indiana Jones Raiders of the Lost Ark Cargo Truck</v>
          </cell>
          <cell r="D142">
            <v>653569316978</v>
          </cell>
          <cell r="F142" t="str">
            <v>I8VBCARGOTRUCKC9</v>
          </cell>
          <cell r="G142" t="str">
            <v>B000XU8FQ8</v>
          </cell>
          <cell r="I142">
            <v>0</v>
          </cell>
          <cell r="J142">
            <v>0</v>
          </cell>
          <cell r="K142">
            <v>0</v>
          </cell>
          <cell r="L142">
            <v>686259</v>
          </cell>
          <cell r="M142">
            <v>134.99</v>
          </cell>
          <cell r="N142">
            <v>109.6</v>
          </cell>
          <cell r="P142" t="str">
            <v>x</v>
          </cell>
          <cell r="Q142" t="str">
            <v>x</v>
          </cell>
          <cell r="R142">
            <v>27</v>
          </cell>
        </row>
        <row r="143">
          <cell r="A143" t="str">
            <v>INDY_0142</v>
          </cell>
          <cell r="B143" t="str">
            <v>Mickey Mouse Indiana Jones Figurine</v>
          </cell>
          <cell r="D143">
            <v>400127736330</v>
          </cell>
          <cell r="F143" t="str">
            <v>IDSCMICKEYMOUSEASINDIANAJONES</v>
          </cell>
          <cell r="G143" t="str">
            <v>B001DD7ZF6</v>
          </cell>
          <cell r="I143">
            <v>0</v>
          </cell>
          <cell r="J143">
            <v>0</v>
          </cell>
          <cell r="K143">
            <v>0</v>
          </cell>
          <cell r="L143">
            <v>2037670</v>
          </cell>
          <cell r="M143">
            <v>34.51</v>
          </cell>
          <cell r="N143">
            <v>26.31</v>
          </cell>
          <cell r="P143" t="str">
            <v>x</v>
          </cell>
          <cell r="Q143" t="str">
            <v>x</v>
          </cell>
          <cell r="R143">
            <v>3</v>
          </cell>
        </row>
        <row r="144">
          <cell r="A144" t="str">
            <v>INDY_0143</v>
          </cell>
          <cell r="B144" t="str">
            <v>LEGO Indiana Jones Chauchilla Cemetery Battle (7196)</v>
          </cell>
          <cell r="D144">
            <v>5702014540118</v>
          </cell>
          <cell r="F144" t="str">
            <v>LIBCHAUCHILLACEMETERYBA7196</v>
          </cell>
          <cell r="G144" t="str">
            <v>B001US69QK</v>
          </cell>
          <cell r="I144">
            <v>0</v>
          </cell>
          <cell r="J144">
            <v>0</v>
          </cell>
          <cell r="K144">
            <v>0</v>
          </cell>
          <cell r="L144">
            <v>397044</v>
          </cell>
          <cell r="M144">
            <v>129.97999999999999</v>
          </cell>
          <cell r="N144">
            <v>107.4</v>
          </cell>
          <cell r="P144" t="str">
            <v>x</v>
          </cell>
          <cell r="Q144" t="str">
            <v>x</v>
          </cell>
          <cell r="R144">
            <v>43</v>
          </cell>
        </row>
        <row r="145">
          <cell r="A145" t="str">
            <v>INDY_0144</v>
          </cell>
          <cell r="B145" t="str">
            <v>LEGO Indiana Jones The Temple of Doom (7199)</v>
          </cell>
          <cell r="D145">
            <v>5702014540149</v>
          </cell>
          <cell r="F145" t="str">
            <v>LIBTHETEMPLEOFDOOM7199</v>
          </cell>
          <cell r="G145" t="str">
            <v>B001US69TM</v>
          </cell>
          <cell r="I145">
            <v>0</v>
          </cell>
          <cell r="J145">
            <v>0</v>
          </cell>
          <cell r="K145">
            <v>0</v>
          </cell>
          <cell r="L145">
            <v>405517</v>
          </cell>
          <cell r="M145">
            <v>339.99</v>
          </cell>
          <cell r="N145">
            <v>279.55</v>
          </cell>
          <cell r="P145" t="str">
            <v>x</v>
          </cell>
          <cell r="Q145" t="str">
            <v>x</v>
          </cell>
          <cell r="R145">
            <v>84</v>
          </cell>
        </row>
        <row r="146">
          <cell r="A146" t="str">
            <v>INDY_0145</v>
          </cell>
          <cell r="B146" t="str">
            <v>Indiana Jones 100 Piece Puzzle</v>
          </cell>
          <cell r="D146">
            <v>653569301967</v>
          </cell>
          <cell r="F146" t="str">
            <v>OJ100INDIANAJONESPUZZLE</v>
          </cell>
          <cell r="G146" t="str">
            <v>B0019GBX8M</v>
          </cell>
          <cell r="I146">
            <v>0</v>
          </cell>
          <cell r="J146">
            <v>0</v>
          </cell>
          <cell r="K146">
            <v>0</v>
          </cell>
          <cell r="L146">
            <v>713283</v>
          </cell>
          <cell r="M146">
            <v>11.79</v>
          </cell>
          <cell r="N146">
            <v>6.99</v>
          </cell>
          <cell r="P146" t="str">
            <v>x</v>
          </cell>
          <cell r="Q146" t="str">
            <v>x</v>
          </cell>
          <cell r="R146">
            <v>2</v>
          </cell>
        </row>
        <row r="147">
          <cell r="A147" t="str">
            <v>INDY_0146</v>
          </cell>
          <cell r="B147" t="str">
            <v>Pedrini Wine and Bar Champagne Stopper</v>
          </cell>
          <cell r="D147">
            <v>653569301967</v>
          </cell>
          <cell r="F147" t="str">
            <v>OJ100MUTTWILLIAMSPUZZLE</v>
          </cell>
          <cell r="G147" t="str">
            <v>B00302Q6LC</v>
          </cell>
          <cell r="I147">
            <v>0</v>
          </cell>
          <cell r="J147">
            <v>0</v>
          </cell>
          <cell r="K147">
            <v>0</v>
          </cell>
          <cell r="L147">
            <v>645717</v>
          </cell>
          <cell r="M147">
            <v>6.3</v>
          </cell>
          <cell r="N147">
            <v>2.89</v>
          </cell>
          <cell r="P147" t="str">
            <v>x</v>
          </cell>
          <cell r="Q147" t="str">
            <v>x</v>
          </cell>
          <cell r="R147">
            <v>1</v>
          </cell>
        </row>
        <row r="148">
          <cell r="A148" t="str">
            <v>INDY_0147</v>
          </cell>
          <cell r="B148" t="str">
            <v>Indiana Jones DVD Game</v>
          </cell>
          <cell r="D148">
            <v>653569304920</v>
          </cell>
          <cell r="F148" t="str">
            <v>OJINDIANAJONESDVDADVENTUREGAME</v>
          </cell>
          <cell r="G148" t="str">
            <v>B000YAA1XW</v>
          </cell>
          <cell r="I148">
            <v>0</v>
          </cell>
          <cell r="J148">
            <v>0</v>
          </cell>
          <cell r="K148">
            <v>0</v>
          </cell>
          <cell r="L148">
            <v>0</v>
          </cell>
          <cell r="M148">
            <v>0</v>
          </cell>
          <cell r="N148">
            <v>0</v>
          </cell>
          <cell r="P148" t="str">
            <v>x</v>
          </cell>
          <cell r="Q148" t="str">
            <v>x</v>
          </cell>
          <cell r="R148">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ying@brianstoy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A1:J181"/>
  <sheetViews>
    <sheetView tabSelected="1" zoomScaleNormal="100" workbookViewId="0">
      <pane ySplit="1" topLeftCell="A2" activePane="bottomLeft" state="frozen"/>
      <selection activeCell="B13" sqref="B13:G13"/>
      <selection pane="bottomLeft" activeCell="A2" sqref="A2"/>
    </sheetView>
  </sheetViews>
  <sheetFormatPr defaultRowHeight="15" x14ac:dyDescent="0.25"/>
  <cols>
    <col min="1" max="1" width="45.85546875" style="5" bestFit="1" customWidth="1"/>
    <col min="2" max="2" width="23.7109375" style="1" customWidth="1"/>
    <col min="3" max="3" width="28.5703125" style="4" customWidth="1"/>
    <col min="4" max="4" width="32" style="1" customWidth="1"/>
    <col min="5" max="5" width="9.140625" style="3" customWidth="1"/>
    <col min="6" max="6" width="8.7109375" style="1" customWidth="1"/>
    <col min="7" max="7" width="9.140625" style="1" customWidth="1"/>
    <col min="8" max="8" width="29.85546875" style="2" customWidth="1"/>
    <col min="9" max="10" width="9.140625" style="1" customWidth="1"/>
    <col min="11" max="16384" width="9.140625" style="1"/>
  </cols>
  <sheetData>
    <row r="1" spans="1:10" s="157" customFormat="1" ht="38.25" x14ac:dyDescent="0.25">
      <c r="A1" s="159" t="s">
        <v>460</v>
      </c>
      <c r="B1" s="159" t="s">
        <v>459</v>
      </c>
      <c r="C1" s="159" t="s">
        <v>458</v>
      </c>
      <c r="D1" s="159" t="s">
        <v>457</v>
      </c>
      <c r="E1" s="161" t="s">
        <v>456</v>
      </c>
      <c r="F1" s="160" t="s">
        <v>455</v>
      </c>
      <c r="G1" s="159" t="s">
        <v>454</v>
      </c>
      <c r="H1" s="158" t="s">
        <v>453</v>
      </c>
      <c r="I1" s="157" t="s">
        <v>452</v>
      </c>
      <c r="J1" s="157" t="s">
        <v>451</v>
      </c>
    </row>
    <row r="2" spans="1:10" s="148" customFormat="1" ht="18.75" customHeight="1" x14ac:dyDescent="0.25">
      <c r="A2" s="156" t="s">
        <v>450</v>
      </c>
      <c r="B2" s="155">
        <v>42839</v>
      </c>
      <c r="C2" s="154"/>
      <c r="D2" s="153"/>
      <c r="E2" s="152" t="s">
        <v>449</v>
      </c>
      <c r="F2" s="151"/>
      <c r="G2" s="150" t="s">
        <v>448</v>
      </c>
      <c r="H2" s="149"/>
    </row>
    <row r="3" spans="1:10" x14ac:dyDescent="0.25">
      <c r="A3" s="122" t="s">
        <v>447</v>
      </c>
      <c r="B3" s="147" t="s">
        <v>446</v>
      </c>
      <c r="C3" s="146"/>
      <c r="D3" s="127"/>
      <c r="E3" s="145"/>
      <c r="F3" s="144"/>
      <c r="G3" s="143"/>
      <c r="H3" s="142"/>
    </row>
    <row r="4" spans="1:10" ht="21.75" customHeight="1" x14ac:dyDescent="0.25">
      <c r="A4" s="141"/>
      <c r="B4" s="140"/>
      <c r="C4" s="139"/>
      <c r="D4" s="127"/>
      <c r="E4" s="138" t="s">
        <v>445</v>
      </c>
      <c r="F4" s="137"/>
      <c r="G4" s="132" t="s">
        <v>444</v>
      </c>
      <c r="H4" s="131"/>
    </row>
    <row r="5" spans="1:10" ht="15" customHeight="1" x14ac:dyDescent="0.25">
      <c r="A5" s="122" t="s">
        <v>443</v>
      </c>
      <c r="B5" s="136"/>
      <c r="C5" s="135"/>
      <c r="D5" s="127"/>
      <c r="E5" s="134" t="s">
        <v>442</v>
      </c>
      <c r="F5" s="133"/>
      <c r="G5" s="132" t="s">
        <v>441</v>
      </c>
      <c r="H5" s="131"/>
    </row>
    <row r="6" spans="1:10" ht="15.75" x14ac:dyDescent="0.25">
      <c r="A6" s="130"/>
      <c r="B6" s="129"/>
      <c r="C6" s="128"/>
      <c r="D6" s="127"/>
      <c r="E6" s="126" t="s">
        <v>440</v>
      </c>
      <c r="F6" s="125"/>
      <c r="G6" s="124" t="s">
        <v>439</v>
      </c>
      <c r="H6" s="123"/>
    </row>
    <row r="7" spans="1:10" ht="15" customHeight="1" x14ac:dyDescent="0.25">
      <c r="A7" s="122" t="s">
        <v>438</v>
      </c>
      <c r="B7" s="121" t="s">
        <v>437</v>
      </c>
      <c r="C7" s="120"/>
      <c r="D7" s="119"/>
      <c r="E7" s="118" t="s">
        <v>436</v>
      </c>
      <c r="F7" s="117"/>
      <c r="G7" s="117"/>
      <c r="H7" s="116"/>
    </row>
    <row r="8" spans="1:10" ht="21.75" customHeight="1" x14ac:dyDescent="0.25">
      <c r="A8" s="115"/>
      <c r="B8" s="114"/>
      <c r="C8" s="113"/>
      <c r="D8" s="112"/>
      <c r="E8" s="111"/>
      <c r="F8" s="110"/>
      <c r="G8" s="110"/>
      <c r="H8" s="109"/>
    </row>
    <row r="9" spans="1:10" ht="18.75" customHeight="1" x14ac:dyDescent="0.25">
      <c r="A9" s="108" t="s">
        <v>435</v>
      </c>
      <c r="B9" s="107" t="s">
        <v>434</v>
      </c>
      <c r="C9" s="106"/>
      <c r="D9" s="106"/>
      <c r="E9" s="102"/>
      <c r="F9" s="101"/>
      <c r="G9" s="101"/>
      <c r="H9" s="100"/>
    </row>
    <row r="10" spans="1:10" x14ac:dyDescent="0.25">
      <c r="A10" s="105"/>
      <c r="B10" s="104"/>
      <c r="C10" s="103"/>
      <c r="D10" s="103"/>
      <c r="E10" s="102"/>
      <c r="F10" s="101"/>
      <c r="G10" s="101"/>
      <c r="H10" s="100"/>
    </row>
    <row r="11" spans="1:10" x14ac:dyDescent="0.25">
      <c r="A11" s="105"/>
      <c r="B11" s="104"/>
      <c r="C11" s="103"/>
      <c r="D11" s="103"/>
      <c r="E11" s="102"/>
      <c r="F11" s="101"/>
      <c r="G11" s="101"/>
      <c r="H11" s="100"/>
    </row>
    <row r="12" spans="1:10" ht="50.25" customHeight="1" x14ac:dyDescent="0.25">
      <c r="A12" s="99"/>
      <c r="B12" s="98"/>
      <c r="C12" s="97"/>
      <c r="D12" s="97"/>
      <c r="E12" s="96"/>
      <c r="F12" s="95"/>
      <c r="G12" s="95"/>
      <c r="H12" s="94"/>
    </row>
    <row r="13" spans="1:10" ht="172.5" customHeight="1" thickBot="1" x14ac:dyDescent="0.3">
      <c r="A13" s="81" t="s">
        <v>433</v>
      </c>
      <c r="B13" s="93" t="s">
        <v>432</v>
      </c>
      <c r="C13" s="79"/>
      <c r="D13" s="79"/>
      <c r="E13" s="92"/>
      <c r="F13" s="91"/>
      <c r="G13" s="91"/>
      <c r="H13" s="90"/>
    </row>
    <row r="14" spans="1:10" ht="29.25" customHeight="1" thickBot="1" x14ac:dyDescent="0.3">
      <c r="A14" s="81" t="s">
        <v>431</v>
      </c>
      <c r="B14" s="80" t="s">
        <v>430</v>
      </c>
      <c r="C14" s="79"/>
      <c r="D14" s="79"/>
      <c r="E14" s="89" t="s">
        <v>429</v>
      </c>
      <c r="F14" s="88"/>
      <c r="G14" s="88"/>
      <c r="H14" s="87"/>
    </row>
    <row r="15" spans="1:10" ht="92.25" customHeight="1" x14ac:dyDescent="0.25">
      <c r="A15" s="81" t="s">
        <v>428</v>
      </c>
      <c r="B15" s="86" t="s">
        <v>427</v>
      </c>
      <c r="C15" s="85"/>
      <c r="D15" s="85"/>
      <c r="E15" s="84"/>
      <c r="F15" s="83"/>
      <c r="G15" s="83"/>
      <c r="H15" s="82"/>
    </row>
    <row r="16" spans="1:10" ht="185.25" customHeight="1" x14ac:dyDescent="0.25">
      <c r="A16" s="81" t="s">
        <v>426</v>
      </c>
      <c r="B16" s="80" t="s">
        <v>425</v>
      </c>
      <c r="C16" s="79"/>
      <c r="D16" s="79"/>
      <c r="E16" s="84"/>
      <c r="F16" s="83"/>
      <c r="G16" s="83"/>
      <c r="H16" s="82"/>
    </row>
    <row r="17" spans="1:10" ht="103.5" customHeight="1" x14ac:dyDescent="0.25">
      <c r="A17" s="81" t="s">
        <v>424</v>
      </c>
      <c r="B17" s="80" t="s">
        <v>423</v>
      </c>
      <c r="C17" s="79"/>
      <c r="D17" s="79"/>
      <c r="E17" s="78"/>
      <c r="F17" s="77"/>
      <c r="G17" s="77"/>
      <c r="H17" s="76"/>
    </row>
    <row r="18" spans="1:10" ht="63" x14ac:dyDescent="0.5">
      <c r="A18" s="75" t="s">
        <v>422</v>
      </c>
      <c r="B18" s="74"/>
      <c r="C18" s="73"/>
      <c r="D18" s="72"/>
      <c r="E18" s="71"/>
      <c r="F18" s="58"/>
      <c r="G18" s="58"/>
      <c r="H18" s="70" t="s">
        <v>421</v>
      </c>
    </row>
    <row r="19" spans="1:10" s="64" customFormat="1" ht="21" customHeight="1" x14ac:dyDescent="0.35">
      <c r="A19" s="69" t="s">
        <v>420</v>
      </c>
      <c r="B19" s="68"/>
      <c r="C19" s="67" t="s">
        <v>419</v>
      </c>
      <c r="D19" s="66"/>
      <c r="E19" s="66"/>
      <c r="F19" s="65"/>
      <c r="G19" s="58"/>
      <c r="H19" s="39"/>
    </row>
    <row r="20" spans="1:10" ht="21.75" customHeight="1" x14ac:dyDescent="0.25">
      <c r="A20" s="63"/>
      <c r="B20" s="62"/>
      <c r="C20" s="61"/>
      <c r="D20" s="60"/>
      <c r="E20" s="60"/>
      <c r="F20" s="59"/>
      <c r="G20" s="58"/>
      <c r="H20" s="39"/>
    </row>
    <row r="21" spans="1:10" ht="15.75" x14ac:dyDescent="0.25">
      <c r="A21" s="57" t="s">
        <v>418</v>
      </c>
      <c r="B21" s="57" t="s">
        <v>418</v>
      </c>
      <c r="C21" s="57" t="s">
        <v>418</v>
      </c>
      <c r="D21" s="56" t="s">
        <v>418</v>
      </c>
      <c r="E21" s="55" t="s">
        <v>418</v>
      </c>
      <c r="F21" s="54" t="s">
        <v>418</v>
      </c>
      <c r="G21" s="54" t="s">
        <v>418</v>
      </c>
      <c r="H21" s="39"/>
    </row>
    <row r="22" spans="1:10" ht="23.25" x14ac:dyDescent="0.35">
      <c r="A22" s="53" t="s">
        <v>141</v>
      </c>
      <c r="B22" s="52"/>
      <c r="C22" s="51"/>
      <c r="D22" s="51"/>
      <c r="E22" s="49"/>
      <c r="F22" s="48"/>
      <c r="G22" s="47"/>
      <c r="H22" s="39"/>
    </row>
    <row r="23" spans="1:10" ht="18.75" x14ac:dyDescent="0.3">
      <c r="A23" s="46" t="s">
        <v>417</v>
      </c>
      <c r="B23" s="45"/>
      <c r="C23" s="44"/>
      <c r="D23" s="44"/>
      <c r="E23" s="42"/>
      <c r="F23" s="41"/>
      <c r="G23" s="40"/>
      <c r="H23" s="39"/>
    </row>
    <row r="24" spans="1:10" ht="15.75" x14ac:dyDescent="0.25">
      <c r="A24" s="37" t="s">
        <v>416</v>
      </c>
      <c r="B24" s="36" t="s">
        <v>333</v>
      </c>
      <c r="C24" s="36" t="s">
        <v>141</v>
      </c>
      <c r="D24" s="35">
        <f>IF(ISBLANK(I24),"",IF(VLOOKUP(I24,[1]!INDYBUYLIST,COLUMN($D2),FALSE)=0,"",VLOOKUP(I24,[1]!INDYBUYLIST,COLUMN($D2),FALSE)))</f>
        <v>653569307624</v>
      </c>
      <c r="E24" s="34">
        <v>1</v>
      </c>
      <c r="F24" s="33"/>
      <c r="G24" s="20">
        <f>F24*E24</f>
        <v>0</v>
      </c>
      <c r="H24" s="38"/>
      <c r="I24" s="31" t="s">
        <v>415</v>
      </c>
      <c r="J24" s="1" t="s">
        <v>414</v>
      </c>
    </row>
    <row r="25" spans="1:10" ht="15.75" x14ac:dyDescent="0.25">
      <c r="A25" s="37" t="s">
        <v>329</v>
      </c>
      <c r="B25" s="36" t="s">
        <v>333</v>
      </c>
      <c r="C25" s="36" t="s">
        <v>141</v>
      </c>
      <c r="D25" s="35">
        <f>IF(ISBLANK(I25),"",IF(VLOOKUP(I25,[1]!INDYBUYLIST,COLUMN($D3),FALSE)=0,"",VLOOKUP(I25,[1]!INDYBUYLIST,COLUMN($D3),FALSE)))</f>
        <v>62312205009</v>
      </c>
      <c r="E25" s="34">
        <v>6</v>
      </c>
      <c r="F25" s="33"/>
      <c r="G25" s="20">
        <f>F25*E25</f>
        <v>0</v>
      </c>
      <c r="H25" s="38"/>
      <c r="I25" s="31" t="s">
        <v>413</v>
      </c>
      <c r="J25" s="1" t="s">
        <v>412</v>
      </c>
    </row>
    <row r="26" spans="1:10" ht="15.75" x14ac:dyDescent="0.25">
      <c r="A26" s="37" t="s">
        <v>411</v>
      </c>
      <c r="B26" s="36" t="s">
        <v>333</v>
      </c>
      <c r="C26" s="36" t="s">
        <v>141</v>
      </c>
      <c r="D26" s="35">
        <f>IF(ISBLANK(I26),"",IF(VLOOKUP(I26,[1]!INDYBUYLIST,COLUMN($D4),FALSE)=0,"",VLOOKUP(I26,[1]!INDYBUYLIST,COLUMN($D4),FALSE)))</f>
        <v>653569307709</v>
      </c>
      <c r="E26" s="34">
        <v>4</v>
      </c>
      <c r="F26" s="33"/>
      <c r="G26" s="20">
        <f>F26*E26</f>
        <v>0</v>
      </c>
      <c r="H26" s="38"/>
      <c r="I26" s="31" t="s">
        <v>410</v>
      </c>
      <c r="J26" s="1" t="s">
        <v>409</v>
      </c>
    </row>
    <row r="27" spans="1:10" ht="15.75" x14ac:dyDescent="0.25">
      <c r="A27" s="37" t="s">
        <v>408</v>
      </c>
      <c r="B27" s="36" t="s">
        <v>333</v>
      </c>
      <c r="C27" s="36" t="s">
        <v>141</v>
      </c>
      <c r="D27" s="35">
        <f>IF(ISBLANK(I27),"",IF(VLOOKUP(I27,[1]!INDYBUYLIST,COLUMN($D5),FALSE)=0,"",VLOOKUP(I27,[1]!INDYBUYLIST,COLUMN($D5),FALSE)))</f>
        <v>653569342755</v>
      </c>
      <c r="E27" s="34">
        <v>7</v>
      </c>
      <c r="F27" s="33"/>
      <c r="G27" s="20">
        <f>F27*E27</f>
        <v>0</v>
      </c>
      <c r="H27" s="38"/>
      <c r="I27" s="31" t="s">
        <v>407</v>
      </c>
      <c r="J27" s="1" t="s">
        <v>406</v>
      </c>
    </row>
    <row r="28" spans="1:10" ht="15.75" x14ac:dyDescent="0.25">
      <c r="A28" s="37" t="s">
        <v>326</v>
      </c>
      <c r="B28" s="36" t="s">
        <v>333</v>
      </c>
      <c r="C28" s="36" t="s">
        <v>141</v>
      </c>
      <c r="D28" s="35">
        <f>IF(ISBLANK(I28),"",IF(VLOOKUP(I28,[1]!INDYBUYLIST,COLUMN($D6),FALSE)=0,"",VLOOKUP(I28,[1]!INDYBUYLIST,COLUMN($D6),FALSE)))</f>
        <v>653569307716</v>
      </c>
      <c r="E28" s="34">
        <v>1</v>
      </c>
      <c r="F28" s="33"/>
      <c r="G28" s="20">
        <f>F28*E28</f>
        <v>0</v>
      </c>
      <c r="H28" s="38"/>
      <c r="I28" s="31" t="s">
        <v>405</v>
      </c>
      <c r="J28" s="1" t="s">
        <v>404</v>
      </c>
    </row>
    <row r="29" spans="1:10" ht="15.75" x14ac:dyDescent="0.25">
      <c r="A29" s="37" t="s">
        <v>403</v>
      </c>
      <c r="B29" s="36" t="s">
        <v>333</v>
      </c>
      <c r="C29" s="36" t="s">
        <v>141</v>
      </c>
      <c r="D29" s="35">
        <f>IF(ISBLANK(I29),"",IF(VLOOKUP(I29,[1]!INDYBUYLIST,COLUMN($D7),FALSE)=0,"",VLOOKUP(I29,[1]!INDYBUYLIST,COLUMN($D7),FALSE)))</f>
        <v>653569316152</v>
      </c>
      <c r="E29" s="34">
        <v>9</v>
      </c>
      <c r="F29" s="33"/>
      <c r="G29" s="20">
        <f>F29*E29</f>
        <v>0</v>
      </c>
      <c r="H29" s="38"/>
      <c r="I29" s="31" t="s">
        <v>402</v>
      </c>
      <c r="J29" s="1" t="s">
        <v>401</v>
      </c>
    </row>
    <row r="30" spans="1:10" ht="15.75" x14ac:dyDescent="0.25">
      <c r="A30" s="37" t="s">
        <v>400</v>
      </c>
      <c r="B30" s="36" t="s">
        <v>333</v>
      </c>
      <c r="C30" s="36" t="s">
        <v>141</v>
      </c>
      <c r="D30" s="35">
        <f>IF(ISBLANK(I30),"",IF(VLOOKUP(I30,[1]!INDYBUYLIST,COLUMN($D8),FALSE)=0,"",VLOOKUP(I30,[1]!INDYBUYLIST,COLUMN($D8),FALSE)))</f>
        <v>653569316206</v>
      </c>
      <c r="E30" s="34">
        <v>8</v>
      </c>
      <c r="F30" s="33"/>
      <c r="G30" s="20">
        <f>F30*E30</f>
        <v>0</v>
      </c>
      <c r="H30" s="38"/>
      <c r="I30" s="31" t="s">
        <v>399</v>
      </c>
      <c r="J30" s="1" t="s">
        <v>398</v>
      </c>
    </row>
    <row r="31" spans="1:10" ht="15.75" x14ac:dyDescent="0.25">
      <c r="A31" s="37" t="s">
        <v>397</v>
      </c>
      <c r="B31" s="36" t="s">
        <v>333</v>
      </c>
      <c r="C31" s="36" t="s">
        <v>141</v>
      </c>
      <c r="D31" s="35">
        <f>IF(ISBLANK(I31),"",IF(VLOOKUP(I31,[1]!INDYBUYLIST,COLUMN($D9),FALSE)=0,"",VLOOKUP(I31,[1]!INDYBUYLIST,COLUMN($D9),FALSE)))</f>
        <v>653569307631</v>
      </c>
      <c r="E31" s="34">
        <v>3</v>
      </c>
      <c r="F31" s="33"/>
      <c r="G31" s="20">
        <f>F31*E31</f>
        <v>0</v>
      </c>
      <c r="H31" s="38"/>
      <c r="I31" s="31" t="s">
        <v>396</v>
      </c>
      <c r="J31" s="1" t="s">
        <v>395</v>
      </c>
    </row>
    <row r="32" spans="1:10" ht="15.75" x14ac:dyDescent="0.25">
      <c r="A32" s="37" t="s">
        <v>394</v>
      </c>
      <c r="B32" s="36" t="s">
        <v>333</v>
      </c>
      <c r="C32" s="36" t="s">
        <v>141</v>
      </c>
      <c r="D32" s="35">
        <f>IF(ISBLANK(I32),"",IF(VLOOKUP(I32,[1]!INDYBUYLIST,COLUMN($D10),FALSE)=0,"",VLOOKUP(I32,[1]!INDYBUYLIST,COLUMN($D10),FALSE)))</f>
        <v>653569316220</v>
      </c>
      <c r="E32" s="34">
        <v>5</v>
      </c>
      <c r="F32" s="33"/>
      <c r="G32" s="20">
        <f>F32*E32</f>
        <v>0</v>
      </c>
      <c r="H32" s="38"/>
      <c r="I32" s="31" t="s">
        <v>393</v>
      </c>
      <c r="J32" s="1" t="s">
        <v>392</v>
      </c>
    </row>
    <row r="33" spans="1:10" ht="15.75" x14ac:dyDescent="0.25">
      <c r="A33" s="37" t="s">
        <v>391</v>
      </c>
      <c r="B33" s="36" t="s">
        <v>333</v>
      </c>
      <c r="C33" s="36" t="s">
        <v>141</v>
      </c>
      <c r="D33" s="35">
        <f>IF(ISBLANK(I33),"",IF(VLOOKUP(I33,[1]!INDYBUYLIST,COLUMN($D11),FALSE)=0,"",VLOOKUP(I33,[1]!INDYBUYLIST,COLUMN($D11),FALSE)))</f>
        <v>653569307587</v>
      </c>
      <c r="E33" s="34">
        <v>1</v>
      </c>
      <c r="F33" s="33"/>
      <c r="G33" s="20">
        <f>F33*E33</f>
        <v>0</v>
      </c>
      <c r="H33" s="38"/>
      <c r="I33" s="31" t="s">
        <v>390</v>
      </c>
      <c r="J33" s="1" t="s">
        <v>389</v>
      </c>
    </row>
    <row r="34" spans="1:10" ht="15.75" x14ac:dyDescent="0.25">
      <c r="A34" s="37" t="s">
        <v>388</v>
      </c>
      <c r="B34" s="36" t="s">
        <v>333</v>
      </c>
      <c r="C34" s="36" t="s">
        <v>141</v>
      </c>
      <c r="D34" s="35">
        <f>IF(ISBLANK(I34),"",IF(VLOOKUP(I34,[1]!INDYBUYLIST,COLUMN($D12),FALSE)=0,"",VLOOKUP(I34,[1]!INDYBUYLIST,COLUMN($D12),FALSE)))</f>
        <v>653569342748</v>
      </c>
      <c r="E34" s="34">
        <v>14</v>
      </c>
      <c r="F34" s="33"/>
      <c r="G34" s="20">
        <f>F34*E34</f>
        <v>0</v>
      </c>
      <c r="H34" s="38"/>
      <c r="I34" s="31" t="s">
        <v>387</v>
      </c>
      <c r="J34" s="1" t="s">
        <v>386</v>
      </c>
    </row>
    <row r="35" spans="1:10" ht="15.75" x14ac:dyDescent="0.25">
      <c r="A35" s="37" t="s">
        <v>385</v>
      </c>
      <c r="B35" s="36" t="s">
        <v>333</v>
      </c>
      <c r="C35" s="36" t="s">
        <v>141</v>
      </c>
      <c r="D35" s="35">
        <f>IF(ISBLANK(I35),"",IF(VLOOKUP(I35,[1]!INDYBUYLIST,COLUMN($D13),FALSE)=0,"",VLOOKUP(I35,[1]!INDYBUYLIST,COLUMN($D13),FALSE)))</f>
        <v>653569307662</v>
      </c>
      <c r="E35" s="34">
        <v>5</v>
      </c>
      <c r="F35" s="33"/>
      <c r="G35" s="20">
        <f>F35*E35</f>
        <v>0</v>
      </c>
      <c r="H35" s="38"/>
      <c r="I35" s="31" t="s">
        <v>384</v>
      </c>
      <c r="J35" s="1" t="s">
        <v>383</v>
      </c>
    </row>
    <row r="36" spans="1:10" ht="15.75" x14ac:dyDescent="0.25">
      <c r="A36" s="37" t="s">
        <v>382</v>
      </c>
      <c r="B36" s="36" t="s">
        <v>333</v>
      </c>
      <c r="C36" s="36" t="s">
        <v>141</v>
      </c>
      <c r="D36" s="35">
        <f>IF(ISBLANK(I36),"",IF(VLOOKUP(I36,[1]!INDYBUYLIST,COLUMN($D14),FALSE)=0,"",VLOOKUP(I36,[1]!INDYBUYLIST,COLUMN($D14),FALSE)))</f>
        <v>653569307594</v>
      </c>
      <c r="E36" s="34">
        <v>1</v>
      </c>
      <c r="F36" s="33"/>
      <c r="G36" s="20">
        <f>F36*E36</f>
        <v>0</v>
      </c>
      <c r="H36" s="38"/>
      <c r="I36" s="31" t="s">
        <v>381</v>
      </c>
      <c r="J36" s="1" t="s">
        <v>380</v>
      </c>
    </row>
    <row r="37" spans="1:10" ht="15.75" x14ac:dyDescent="0.25">
      <c r="A37" s="37" t="s">
        <v>379</v>
      </c>
      <c r="B37" s="36" t="s">
        <v>333</v>
      </c>
      <c r="C37" s="36" t="s">
        <v>141</v>
      </c>
      <c r="D37" s="35">
        <f>IF(ISBLANK(I37),"",IF(VLOOKUP(I37,[1]!INDYBUYLIST,COLUMN($D15),FALSE)=0,"",VLOOKUP(I37,[1]!INDYBUYLIST,COLUMN($D15),FALSE)))</f>
        <v>653569307679</v>
      </c>
      <c r="E37" s="34">
        <v>1</v>
      </c>
      <c r="F37" s="33"/>
      <c r="G37" s="20">
        <f>F37*E37</f>
        <v>0</v>
      </c>
      <c r="H37" s="38"/>
      <c r="I37" s="31" t="s">
        <v>378</v>
      </c>
      <c r="J37" s="1" t="s">
        <v>377</v>
      </c>
    </row>
    <row r="38" spans="1:10" ht="15.75" x14ac:dyDescent="0.25">
      <c r="A38" s="37" t="s">
        <v>376</v>
      </c>
      <c r="B38" s="36" t="s">
        <v>333</v>
      </c>
      <c r="C38" s="36" t="s">
        <v>141</v>
      </c>
      <c r="D38" s="35">
        <f>IF(ISBLANK(I38),"",IF(VLOOKUP(I38,[1]!INDYBUYLIST,COLUMN($D16),FALSE)=0,"",VLOOKUP(I38,[1]!INDYBUYLIST,COLUMN($D16),FALSE)))</f>
        <v>653569316145</v>
      </c>
      <c r="E38" s="34">
        <v>1</v>
      </c>
      <c r="F38" s="33"/>
      <c r="G38" s="20">
        <f>F38*E38</f>
        <v>0</v>
      </c>
      <c r="H38" s="38"/>
      <c r="I38" s="31" t="s">
        <v>375</v>
      </c>
      <c r="J38" s="1" t="s">
        <v>374</v>
      </c>
    </row>
    <row r="39" spans="1:10" ht="15.75" x14ac:dyDescent="0.25">
      <c r="A39" s="37" t="s">
        <v>373</v>
      </c>
      <c r="B39" s="36" t="s">
        <v>333</v>
      </c>
      <c r="C39" s="36" t="s">
        <v>141</v>
      </c>
      <c r="D39" s="35">
        <f>IF(ISBLANK(I39),"",IF(VLOOKUP(I39,[1]!INDYBUYLIST,COLUMN($D17),FALSE)=0,"",VLOOKUP(I39,[1]!INDYBUYLIST,COLUMN($D17),FALSE)))</f>
        <v>653569316213</v>
      </c>
      <c r="E39" s="34">
        <v>6</v>
      </c>
      <c r="F39" s="33"/>
      <c r="G39" s="20">
        <f>F39*E39</f>
        <v>0</v>
      </c>
      <c r="H39" s="38"/>
      <c r="I39" s="31" t="s">
        <v>372</v>
      </c>
      <c r="J39" s="1" t="s">
        <v>371</v>
      </c>
    </row>
    <row r="40" spans="1:10" ht="15.75" x14ac:dyDescent="0.25">
      <c r="A40" s="37" t="s">
        <v>370</v>
      </c>
      <c r="B40" s="36" t="s">
        <v>333</v>
      </c>
      <c r="C40" s="36" t="s">
        <v>141</v>
      </c>
      <c r="D40" s="35">
        <f>IF(ISBLANK(I40),"",IF(VLOOKUP(I40,[1]!INDYBUYLIST,COLUMN($D18),FALSE)=0,"",VLOOKUP(I40,[1]!INDYBUYLIST,COLUMN($D18),FALSE)))</f>
        <v>653569307754</v>
      </c>
      <c r="E40" s="34">
        <v>2</v>
      </c>
      <c r="F40" s="33"/>
      <c r="G40" s="20">
        <f>F40*E40</f>
        <v>0</v>
      </c>
      <c r="H40" s="38"/>
      <c r="I40" s="31" t="s">
        <v>369</v>
      </c>
      <c r="J40" s="1" t="s">
        <v>368</v>
      </c>
    </row>
    <row r="41" spans="1:10" ht="15.75" x14ac:dyDescent="0.25">
      <c r="A41" s="37" t="s">
        <v>367</v>
      </c>
      <c r="B41" s="36" t="s">
        <v>333</v>
      </c>
      <c r="C41" s="36" t="s">
        <v>141</v>
      </c>
      <c r="D41" s="35">
        <f>IF(ISBLANK(I41),"",IF(VLOOKUP(I41,[1]!INDYBUYLIST,COLUMN($D19),FALSE)=0,"",VLOOKUP(I41,[1]!INDYBUYLIST,COLUMN($D19),FALSE)))</f>
        <v>653569307570</v>
      </c>
      <c r="E41" s="34">
        <v>2</v>
      </c>
      <c r="F41" s="33"/>
      <c r="G41" s="20">
        <f>F41*E41</f>
        <v>0</v>
      </c>
      <c r="H41" s="38"/>
      <c r="I41" s="31" t="s">
        <v>366</v>
      </c>
      <c r="J41" s="1" t="s">
        <v>365</v>
      </c>
    </row>
    <row r="42" spans="1:10" ht="15.75" x14ac:dyDescent="0.25">
      <c r="A42" s="37" t="s">
        <v>364</v>
      </c>
      <c r="B42" s="36" t="s">
        <v>333</v>
      </c>
      <c r="C42" s="36" t="s">
        <v>141</v>
      </c>
      <c r="D42" s="35">
        <f>IF(ISBLANK(I42),"",IF(VLOOKUP(I42,[1]!INDYBUYLIST,COLUMN($D20),FALSE)=0,"",VLOOKUP(I42,[1]!INDYBUYLIST,COLUMN($D20),FALSE)))</f>
        <v>653569342793</v>
      </c>
      <c r="E42" s="34">
        <v>12</v>
      </c>
      <c r="F42" s="33"/>
      <c r="G42" s="20">
        <f>F42*E42</f>
        <v>0</v>
      </c>
      <c r="H42" s="38"/>
      <c r="I42" s="31" t="s">
        <v>363</v>
      </c>
      <c r="J42" s="1" t="s">
        <v>362</v>
      </c>
    </row>
    <row r="43" spans="1:10" ht="15.75" x14ac:dyDescent="0.25">
      <c r="A43" s="37" t="s">
        <v>361</v>
      </c>
      <c r="B43" s="36" t="s">
        <v>333</v>
      </c>
      <c r="C43" s="36" t="s">
        <v>141</v>
      </c>
      <c r="D43" s="35">
        <f>IF(ISBLANK(I43),"",IF(VLOOKUP(I43,[1]!INDYBUYLIST,COLUMN($D21),FALSE)=0,"",VLOOKUP(I43,[1]!INDYBUYLIST,COLUMN($D21),FALSE)))</f>
        <v>653569307648</v>
      </c>
      <c r="E43" s="34">
        <v>6</v>
      </c>
      <c r="F43" s="33"/>
      <c r="G43" s="20">
        <f>F43*E43</f>
        <v>0</v>
      </c>
      <c r="H43" s="38"/>
      <c r="I43" s="31" t="s">
        <v>360</v>
      </c>
      <c r="J43" s="1" t="s">
        <v>359</v>
      </c>
    </row>
    <row r="44" spans="1:10" ht="15.75" x14ac:dyDescent="0.25">
      <c r="A44" s="37" t="s">
        <v>358</v>
      </c>
      <c r="B44" s="36" t="s">
        <v>333</v>
      </c>
      <c r="C44" s="36" t="s">
        <v>141</v>
      </c>
      <c r="D44" s="35">
        <f>IF(ISBLANK(I44),"",IF(VLOOKUP(I44,[1]!INDYBUYLIST,COLUMN($D22),FALSE)=0,"",VLOOKUP(I44,[1]!INDYBUYLIST,COLUMN($D22),FALSE)))</f>
        <v>653569307686</v>
      </c>
      <c r="E44" s="34">
        <v>1</v>
      </c>
      <c r="F44" s="33"/>
      <c r="G44" s="20">
        <f>F44*E44</f>
        <v>0</v>
      </c>
      <c r="H44" s="38"/>
      <c r="I44" s="31" t="s">
        <v>357</v>
      </c>
      <c r="J44" s="1" t="s">
        <v>356</v>
      </c>
    </row>
    <row r="45" spans="1:10" ht="15.75" x14ac:dyDescent="0.25">
      <c r="A45" s="37" t="s">
        <v>355</v>
      </c>
      <c r="B45" s="36" t="s">
        <v>333</v>
      </c>
      <c r="C45" s="36" t="s">
        <v>141</v>
      </c>
      <c r="D45" s="35">
        <f>IF(ISBLANK(I45),"",IF(VLOOKUP(I45,[1]!INDYBUYLIST,COLUMN($D23),FALSE)=0,"",VLOOKUP(I45,[1]!INDYBUYLIST,COLUMN($D23),FALSE)))</f>
        <v>653569307693</v>
      </c>
      <c r="E45" s="34">
        <v>1</v>
      </c>
      <c r="F45" s="33"/>
      <c r="G45" s="20">
        <f>F45*E45</f>
        <v>0</v>
      </c>
      <c r="H45" s="38"/>
      <c r="I45" s="31" t="s">
        <v>354</v>
      </c>
      <c r="J45" s="1" t="s">
        <v>353</v>
      </c>
    </row>
    <row r="46" spans="1:10" ht="15.75" x14ac:dyDescent="0.25">
      <c r="A46" s="37" t="s">
        <v>352</v>
      </c>
      <c r="B46" s="36" t="s">
        <v>333</v>
      </c>
      <c r="C46" s="36" t="s">
        <v>141</v>
      </c>
      <c r="D46" s="35">
        <f>IF(ISBLANK(I46),"",IF(VLOOKUP(I46,[1]!INDYBUYLIST,COLUMN($D24),FALSE)=0,"",VLOOKUP(I46,[1]!INDYBUYLIST,COLUMN($D24),FALSE)))</f>
        <v>653569307747</v>
      </c>
      <c r="E46" s="34">
        <v>3</v>
      </c>
      <c r="F46" s="33"/>
      <c r="G46" s="20">
        <f>F46*E46</f>
        <v>0</v>
      </c>
      <c r="H46" s="38"/>
      <c r="I46" s="31" t="s">
        <v>351</v>
      </c>
      <c r="J46" s="1" t="s">
        <v>350</v>
      </c>
    </row>
    <row r="47" spans="1:10" ht="15.75" x14ac:dyDescent="0.25">
      <c r="A47" s="37" t="s">
        <v>349</v>
      </c>
      <c r="B47" s="36" t="s">
        <v>333</v>
      </c>
      <c r="C47" s="36" t="s">
        <v>141</v>
      </c>
      <c r="D47" s="35">
        <f>IF(ISBLANK(I47),"",IF(VLOOKUP(I47,[1]!INDYBUYLIST,COLUMN($D25),FALSE)=0,"",VLOOKUP(I47,[1]!INDYBUYLIST,COLUMN($D25),FALSE)))</f>
        <v>653569307617</v>
      </c>
      <c r="E47" s="34">
        <v>1</v>
      </c>
      <c r="F47" s="33"/>
      <c r="G47" s="20">
        <f>F47*E47</f>
        <v>0</v>
      </c>
      <c r="H47" s="38"/>
      <c r="I47" s="31" t="s">
        <v>348</v>
      </c>
      <c r="J47" s="1" t="s">
        <v>347</v>
      </c>
    </row>
    <row r="48" spans="1:10" ht="15.75" x14ac:dyDescent="0.25">
      <c r="A48" s="37" t="s">
        <v>346</v>
      </c>
      <c r="B48" s="36" t="s">
        <v>333</v>
      </c>
      <c r="C48" s="36" t="s">
        <v>141</v>
      </c>
      <c r="D48" s="35">
        <f>IF(ISBLANK(I48),"",IF(VLOOKUP(I48,[1]!INDYBUYLIST,COLUMN($D26),FALSE)=0,"",VLOOKUP(I48,[1]!INDYBUYLIST,COLUMN($D26),FALSE)))</f>
        <v>653569342762</v>
      </c>
      <c r="E48" s="34">
        <v>12</v>
      </c>
      <c r="F48" s="33"/>
      <c r="G48" s="20">
        <f>F48*E48</f>
        <v>0</v>
      </c>
      <c r="H48" s="38"/>
      <c r="I48" s="31" t="s">
        <v>345</v>
      </c>
      <c r="J48" s="1" t="s">
        <v>344</v>
      </c>
    </row>
    <row r="49" spans="1:10" ht="15.75" x14ac:dyDescent="0.25">
      <c r="A49" s="37" t="s">
        <v>343</v>
      </c>
      <c r="B49" s="36" t="s">
        <v>333</v>
      </c>
      <c r="C49" s="36" t="s">
        <v>141</v>
      </c>
      <c r="D49" s="35" t="str">
        <f>IF(ISBLANK(I49),"",IF(VLOOKUP(I49,[1]!INDYBUYLIST,COLUMN($D27),FALSE)=0,"",VLOOKUP(I49,[1]!INDYBUYLIST,COLUMN($D27),FALSE)))</f>
        <v/>
      </c>
      <c r="E49" s="34">
        <v>3</v>
      </c>
      <c r="F49" s="33"/>
      <c r="G49" s="20">
        <f>F49*E49</f>
        <v>0</v>
      </c>
      <c r="H49" s="38"/>
      <c r="I49" s="31" t="s">
        <v>342</v>
      </c>
      <c r="J49" s="1" t="s">
        <v>341</v>
      </c>
    </row>
    <row r="50" spans="1:10" ht="15.75" x14ac:dyDescent="0.25">
      <c r="A50" s="37" t="s">
        <v>340</v>
      </c>
      <c r="B50" s="36" t="s">
        <v>333</v>
      </c>
      <c r="C50" s="36" t="s">
        <v>141</v>
      </c>
      <c r="D50" s="35">
        <f>IF(ISBLANK(I50),"",IF(VLOOKUP(I50,[1]!INDYBUYLIST,COLUMN($D28),FALSE)=0,"",VLOOKUP(I50,[1]!INDYBUYLIST,COLUMN($D28),FALSE)))</f>
        <v>653569307723</v>
      </c>
      <c r="E50" s="34">
        <v>1</v>
      </c>
      <c r="F50" s="33"/>
      <c r="G50" s="20">
        <f>F50*E50</f>
        <v>0</v>
      </c>
      <c r="H50" s="38"/>
      <c r="I50" s="31" t="s">
        <v>339</v>
      </c>
      <c r="J50" s="1" t="s">
        <v>338</v>
      </c>
    </row>
    <row r="51" spans="1:10" ht="15.75" x14ac:dyDescent="0.25">
      <c r="A51" s="37" t="s">
        <v>337</v>
      </c>
      <c r="B51" s="36" t="s">
        <v>333</v>
      </c>
      <c r="C51" s="36" t="s">
        <v>141</v>
      </c>
      <c r="D51" s="35">
        <f>IF(ISBLANK(I51),"",IF(VLOOKUP(I51,[1]!INDYBUYLIST,COLUMN($D29),FALSE)=0,"",VLOOKUP(I51,[1]!INDYBUYLIST,COLUMN($D29),FALSE)))</f>
        <v>653569316237</v>
      </c>
      <c r="E51" s="34">
        <v>6</v>
      </c>
      <c r="F51" s="33"/>
      <c r="G51" s="20">
        <f>F51*E51</f>
        <v>0</v>
      </c>
      <c r="H51" s="38"/>
      <c r="I51" s="31" t="s">
        <v>336</v>
      </c>
      <c r="J51" s="1" t="s">
        <v>335</v>
      </c>
    </row>
    <row r="52" spans="1:10" ht="15.75" x14ac:dyDescent="0.25">
      <c r="A52" s="37" t="s">
        <v>334</v>
      </c>
      <c r="B52" s="36" t="s">
        <v>333</v>
      </c>
      <c r="C52" s="36" t="s">
        <v>141</v>
      </c>
      <c r="D52" s="35">
        <f>IF(ISBLANK(I52),"",IF(VLOOKUP(I52,[1]!INDYBUYLIST,COLUMN($D30),FALSE)=0,"",VLOOKUP(I52,[1]!INDYBUYLIST,COLUMN($D30),FALSE)))</f>
        <v>653569342779</v>
      </c>
      <c r="E52" s="34">
        <v>4</v>
      </c>
      <c r="F52" s="33"/>
      <c r="G52" s="20">
        <f>F52*E52</f>
        <v>0</v>
      </c>
      <c r="H52" s="38"/>
      <c r="I52" s="31" t="s">
        <v>332</v>
      </c>
      <c r="J52" s="1" t="s">
        <v>331</v>
      </c>
    </row>
    <row r="53" spans="1:10" ht="18.75" x14ac:dyDescent="0.3">
      <c r="A53" s="46" t="s">
        <v>330</v>
      </c>
      <c r="B53" s="45"/>
      <c r="C53" s="44"/>
      <c r="D53" s="43" t="str">
        <f>IF(ISBLANK(I53),"",IF(VLOOKUP(I53,[1]!INDYBUYLIST,COLUMN($D31),FALSE)=0,"",VLOOKUP(I53,[1]!INDYBUYLIST,COLUMN($D31),FALSE)))</f>
        <v/>
      </c>
      <c r="E53" s="42" t="s">
        <v>18</v>
      </c>
      <c r="F53" s="41"/>
      <c r="G53" s="40"/>
      <c r="H53" s="39"/>
    </row>
    <row r="54" spans="1:10" ht="15.75" x14ac:dyDescent="0.25">
      <c r="A54" s="37" t="s">
        <v>329</v>
      </c>
      <c r="B54" s="36" t="s">
        <v>310</v>
      </c>
      <c r="C54" s="36" t="s">
        <v>141</v>
      </c>
      <c r="D54" s="35">
        <f>IF(ISBLANK(I54),"",IF(VLOOKUP(I54,[1]!INDYBUYLIST,COLUMN($D32),FALSE)=0,"",VLOOKUP(I54,[1]!INDYBUYLIST,COLUMN($D32),FALSE)))</f>
        <v>653569322184</v>
      </c>
      <c r="E54" s="34">
        <v>1</v>
      </c>
      <c r="F54" s="33"/>
      <c r="G54" s="20">
        <f>F54*E54</f>
        <v>0</v>
      </c>
      <c r="H54" s="38"/>
      <c r="I54" s="31" t="s">
        <v>328</v>
      </c>
      <c r="J54" s="1" t="s">
        <v>327</v>
      </c>
    </row>
    <row r="55" spans="1:10" ht="15.75" x14ac:dyDescent="0.25">
      <c r="A55" s="37" t="s">
        <v>326</v>
      </c>
      <c r="B55" s="36" t="s">
        <v>310</v>
      </c>
      <c r="C55" s="36" t="s">
        <v>141</v>
      </c>
      <c r="D55" s="35">
        <f>IF(ISBLANK(I55),"",IF(VLOOKUP(I55,[1]!INDYBUYLIST,COLUMN($D33),FALSE)=0,"",VLOOKUP(I55,[1]!INDYBUYLIST,COLUMN($D33),FALSE)))</f>
        <v>653569334194</v>
      </c>
      <c r="E55" s="34">
        <v>5</v>
      </c>
      <c r="F55" s="33"/>
      <c r="G55" s="20">
        <f>F55*E55</f>
        <v>0</v>
      </c>
      <c r="H55" s="38"/>
      <c r="I55" s="31" t="s">
        <v>325</v>
      </c>
      <c r="J55" s="1" t="s">
        <v>324</v>
      </c>
    </row>
    <row r="56" spans="1:10" ht="15.75" x14ac:dyDescent="0.25">
      <c r="A56" s="37" t="s">
        <v>323</v>
      </c>
      <c r="B56" s="36" t="s">
        <v>310</v>
      </c>
      <c r="C56" s="36" t="s">
        <v>141</v>
      </c>
      <c r="D56" s="35">
        <f>IF(ISBLANK(I56),"",IF(VLOOKUP(I56,[1]!INDYBUYLIST,COLUMN($D34),FALSE)=0,"",VLOOKUP(I56,[1]!INDYBUYLIST,COLUMN($D34),FALSE)))</f>
        <v>62328606005</v>
      </c>
      <c r="E56" s="34">
        <v>7</v>
      </c>
      <c r="F56" s="33"/>
      <c r="G56" s="20">
        <f>F56*E56</f>
        <v>0</v>
      </c>
      <c r="H56" s="38"/>
      <c r="I56" s="31" t="s">
        <v>322</v>
      </c>
      <c r="J56" s="1" t="s">
        <v>321</v>
      </c>
    </row>
    <row r="57" spans="1:10" ht="15.75" x14ac:dyDescent="0.25">
      <c r="A57" s="37" t="s">
        <v>320</v>
      </c>
      <c r="B57" s="36" t="s">
        <v>310</v>
      </c>
      <c r="C57" s="36" t="s">
        <v>141</v>
      </c>
      <c r="D57" s="35">
        <f>IF(ISBLANK(I57),"",IF(VLOOKUP(I57,[1]!INDYBUYLIST,COLUMN($D35),FALSE)=0,"",VLOOKUP(I57,[1]!INDYBUYLIST,COLUMN($D35),FALSE)))</f>
        <v>653569322177</v>
      </c>
      <c r="E57" s="34">
        <v>17</v>
      </c>
      <c r="F57" s="33"/>
      <c r="G57" s="20">
        <f>F57*E57</f>
        <v>0</v>
      </c>
      <c r="H57" s="38"/>
      <c r="I57" s="31" t="s">
        <v>319</v>
      </c>
      <c r="J57" s="1" t="s">
        <v>318</v>
      </c>
    </row>
    <row r="58" spans="1:10" ht="15.75" x14ac:dyDescent="0.25">
      <c r="A58" s="37" t="s">
        <v>317</v>
      </c>
      <c r="B58" s="36" t="s">
        <v>310</v>
      </c>
      <c r="C58" s="36" t="s">
        <v>141</v>
      </c>
      <c r="D58" s="35">
        <f>IF(ISBLANK(I58),"",IF(VLOOKUP(I58,[1]!INDYBUYLIST,COLUMN($D36),FALSE)=0,"",VLOOKUP(I58,[1]!INDYBUYLIST,COLUMN($D36),FALSE)))</f>
        <v>653569322160</v>
      </c>
      <c r="E58" s="34">
        <v>14</v>
      </c>
      <c r="F58" s="33"/>
      <c r="G58" s="20">
        <f>F58*E58</f>
        <v>0</v>
      </c>
      <c r="H58" s="38"/>
      <c r="I58" s="31" t="s">
        <v>316</v>
      </c>
      <c r="J58" s="1" t="s">
        <v>315</v>
      </c>
    </row>
    <row r="59" spans="1:10" ht="15.75" x14ac:dyDescent="0.25">
      <c r="A59" s="37" t="s">
        <v>314</v>
      </c>
      <c r="B59" s="36" t="s">
        <v>310</v>
      </c>
      <c r="C59" s="36" t="s">
        <v>141</v>
      </c>
      <c r="D59" s="35">
        <f>IF(ISBLANK(I59),"",IF(VLOOKUP(I59,[1]!INDYBUYLIST,COLUMN($D37),FALSE)=0,"",VLOOKUP(I59,[1]!INDYBUYLIST,COLUMN($D37),FALSE)))</f>
        <v>653569322207</v>
      </c>
      <c r="E59" s="34">
        <v>5</v>
      </c>
      <c r="F59" s="33"/>
      <c r="G59" s="20">
        <f>F59*E59</f>
        <v>0</v>
      </c>
      <c r="H59" s="38"/>
      <c r="I59" s="31" t="s">
        <v>313</v>
      </c>
      <c r="J59" s="1" t="s">
        <v>312</v>
      </c>
    </row>
    <row r="60" spans="1:10" ht="15.75" x14ac:dyDescent="0.25">
      <c r="A60" s="37" t="s">
        <v>311</v>
      </c>
      <c r="B60" s="36" t="s">
        <v>310</v>
      </c>
      <c r="C60" s="36" t="s">
        <v>141</v>
      </c>
      <c r="D60" s="35">
        <f>IF(ISBLANK(I60),"",IF(VLOOKUP(I60,[1]!INDYBUYLIST,COLUMN($D38),FALSE)=0,"",VLOOKUP(I60,[1]!INDYBUYLIST,COLUMN($D38),FALSE)))</f>
        <v>653569349976</v>
      </c>
      <c r="E60" s="34">
        <v>25</v>
      </c>
      <c r="F60" s="33"/>
      <c r="G60" s="20">
        <f>F60*E60</f>
        <v>0</v>
      </c>
      <c r="H60" s="38"/>
      <c r="I60" s="31" t="s">
        <v>309</v>
      </c>
      <c r="J60" s="1" t="s">
        <v>308</v>
      </c>
    </row>
    <row r="61" spans="1:10" ht="18.75" x14ac:dyDescent="0.3">
      <c r="A61" s="46" t="s">
        <v>307</v>
      </c>
      <c r="B61" s="45"/>
      <c r="C61" s="44"/>
      <c r="D61" s="43" t="str">
        <f>IF(ISBLANK(I61),"",IF(VLOOKUP(I61,[1]!INDYBUYLIST,COLUMN($D39),FALSE)=0,"",VLOOKUP(I61,[1]!INDYBUYLIST,COLUMN($D39),FALSE)))</f>
        <v/>
      </c>
      <c r="E61" s="42" t="s">
        <v>18</v>
      </c>
      <c r="F61" s="41"/>
      <c r="G61" s="40"/>
      <c r="H61" s="39"/>
    </row>
    <row r="62" spans="1:10" ht="15.75" x14ac:dyDescent="0.25">
      <c r="A62" s="37" t="s">
        <v>306</v>
      </c>
      <c r="B62" s="36" t="s">
        <v>270</v>
      </c>
      <c r="C62" s="36" t="s">
        <v>141</v>
      </c>
      <c r="D62" s="35">
        <f>IF(ISBLANK(I62),"",IF(VLOOKUP(I62,[1]!INDYBUYLIST,COLUMN($D40),FALSE)=0,"",VLOOKUP(I62,[1]!INDYBUYLIST,COLUMN($D40),FALSE)))</f>
        <v>653569332220</v>
      </c>
      <c r="E62" s="34">
        <v>7</v>
      </c>
      <c r="F62" s="33"/>
      <c r="G62" s="20">
        <f>F62*E62</f>
        <v>0</v>
      </c>
      <c r="H62" s="38"/>
      <c r="I62" s="31" t="s">
        <v>305</v>
      </c>
      <c r="J62" s="1" t="s">
        <v>304</v>
      </c>
    </row>
    <row r="63" spans="1:10" ht="15.75" x14ac:dyDescent="0.25">
      <c r="A63" s="37" t="s">
        <v>303</v>
      </c>
      <c r="B63" s="36" t="s">
        <v>270</v>
      </c>
      <c r="C63" s="36" t="s">
        <v>141</v>
      </c>
      <c r="D63" s="35">
        <f>IF(ISBLANK(I63),"",IF(VLOOKUP(I63,[1]!INDYBUYLIST,COLUMN($D41),FALSE)=0,"",VLOOKUP(I63,[1]!INDYBUYLIST,COLUMN($D41),FALSE)))</f>
        <v>653569315612</v>
      </c>
      <c r="E63" s="34">
        <v>18</v>
      </c>
      <c r="F63" s="33"/>
      <c r="G63" s="20">
        <f>F63*E63</f>
        <v>0</v>
      </c>
      <c r="H63" s="38"/>
      <c r="I63" s="31" t="s">
        <v>302</v>
      </c>
      <c r="J63" s="1" t="s">
        <v>301</v>
      </c>
    </row>
    <row r="64" spans="1:10" ht="15.75" x14ac:dyDescent="0.25">
      <c r="A64" s="37" t="s">
        <v>300</v>
      </c>
      <c r="B64" s="36" t="s">
        <v>270</v>
      </c>
      <c r="C64" s="36" t="s">
        <v>141</v>
      </c>
      <c r="D64" s="35">
        <f>IF(ISBLANK(I64),"",IF(VLOOKUP(I64,[1]!INDYBUYLIST,COLUMN($D42),FALSE)=0,"",VLOOKUP(I64,[1]!INDYBUYLIST,COLUMN($D42),FALSE)))</f>
        <v>653569310785</v>
      </c>
      <c r="E64" s="34">
        <v>6</v>
      </c>
      <c r="F64" s="33"/>
      <c r="G64" s="20">
        <f>F64*E64</f>
        <v>0</v>
      </c>
      <c r="H64" s="38"/>
      <c r="I64" s="31" t="s">
        <v>299</v>
      </c>
      <c r="J64" s="1" t="s">
        <v>298</v>
      </c>
    </row>
    <row r="65" spans="1:10" ht="15.75" x14ac:dyDescent="0.25">
      <c r="A65" s="37" t="s">
        <v>297</v>
      </c>
      <c r="B65" s="36" t="s">
        <v>270</v>
      </c>
      <c r="C65" s="36" t="s">
        <v>141</v>
      </c>
      <c r="D65" s="35">
        <f>IF(ISBLANK(I65),"",IF(VLOOKUP(I65,[1]!INDYBUYLIST,COLUMN($D43),FALSE)=0,"",VLOOKUP(I65,[1]!INDYBUYLIST,COLUMN($D43),FALSE)))</f>
        <v>653569316947</v>
      </c>
      <c r="E65" s="34">
        <v>1</v>
      </c>
      <c r="F65" s="33"/>
      <c r="G65" s="20">
        <f>F65*E65</f>
        <v>0</v>
      </c>
      <c r="H65" s="38"/>
      <c r="I65" s="31" t="s">
        <v>296</v>
      </c>
      <c r="J65" s="1" t="s">
        <v>295</v>
      </c>
    </row>
    <row r="66" spans="1:10" ht="15.75" x14ac:dyDescent="0.25">
      <c r="A66" s="37" t="s">
        <v>294</v>
      </c>
      <c r="B66" s="36" t="s">
        <v>270</v>
      </c>
      <c r="C66" s="36" t="s">
        <v>141</v>
      </c>
      <c r="D66" s="35">
        <f>IF(ISBLANK(I66),"",IF(VLOOKUP(I66,[1]!INDYBUYLIST,COLUMN($D44),FALSE)=0,"",VLOOKUP(I66,[1]!INDYBUYLIST,COLUMN($D44),FALSE)))</f>
        <v>653569316916</v>
      </c>
      <c r="E66" s="34">
        <v>4</v>
      </c>
      <c r="F66" s="33"/>
      <c r="G66" s="20">
        <f>F66*E66</f>
        <v>0</v>
      </c>
      <c r="H66" s="38"/>
      <c r="I66" s="31" t="s">
        <v>293</v>
      </c>
      <c r="J66" s="1" t="s">
        <v>292</v>
      </c>
    </row>
    <row r="67" spans="1:10" ht="15.75" x14ac:dyDescent="0.25">
      <c r="A67" s="37" t="s">
        <v>291</v>
      </c>
      <c r="B67" s="36" t="s">
        <v>270</v>
      </c>
      <c r="C67" s="36" t="s">
        <v>141</v>
      </c>
      <c r="D67" s="35">
        <f>IF(ISBLANK(I67),"",IF(VLOOKUP(I67,[1]!INDYBUYLIST,COLUMN($D45),FALSE)=0,"",VLOOKUP(I67,[1]!INDYBUYLIST,COLUMN($D45),FALSE)))</f>
        <v>653569316930</v>
      </c>
      <c r="E67" s="34">
        <v>4</v>
      </c>
      <c r="F67" s="33"/>
      <c r="G67" s="20">
        <f>F67*E67</f>
        <v>0</v>
      </c>
      <c r="H67" s="38"/>
      <c r="I67" s="31" t="s">
        <v>290</v>
      </c>
      <c r="J67" s="1" t="s">
        <v>289</v>
      </c>
    </row>
    <row r="68" spans="1:10" ht="15.75" x14ac:dyDescent="0.25">
      <c r="A68" s="37" t="s">
        <v>288</v>
      </c>
      <c r="B68" s="36" t="s">
        <v>270</v>
      </c>
      <c r="C68" s="36" t="s">
        <v>141</v>
      </c>
      <c r="D68" s="35" t="str">
        <f>IF(ISBLANK(I68),"",IF(VLOOKUP(I68,[1]!INDYBUYLIST,COLUMN($D46),FALSE)=0,"",VLOOKUP(I68,[1]!INDYBUYLIST,COLUMN($D46),FALSE)))</f>
        <v/>
      </c>
      <c r="E68" s="34">
        <v>1</v>
      </c>
      <c r="F68" s="33"/>
      <c r="G68" s="20">
        <f>F68*E68</f>
        <v>0</v>
      </c>
      <c r="H68" s="38"/>
      <c r="I68" s="31" t="s">
        <v>287</v>
      </c>
      <c r="J68" s="1" t="s">
        <v>286</v>
      </c>
    </row>
    <row r="69" spans="1:10" ht="15.75" x14ac:dyDescent="0.25">
      <c r="A69" s="37" t="s">
        <v>285</v>
      </c>
      <c r="B69" s="36" t="s">
        <v>270</v>
      </c>
      <c r="C69" s="36" t="s">
        <v>141</v>
      </c>
      <c r="D69" s="35">
        <f>IF(ISBLANK(I69),"",IF(VLOOKUP(I69,[1]!INDYBUYLIST,COLUMN($D47),FALSE)=0,"",VLOOKUP(I69,[1]!INDYBUYLIST,COLUMN($D47),FALSE)))</f>
        <v>653569342847</v>
      </c>
      <c r="E69" s="34">
        <v>1</v>
      </c>
      <c r="F69" s="33"/>
      <c r="G69" s="20">
        <f>F69*E69</f>
        <v>0</v>
      </c>
      <c r="H69" s="38"/>
      <c r="I69" s="31" t="s">
        <v>284</v>
      </c>
      <c r="J69" s="1" t="s">
        <v>283</v>
      </c>
    </row>
    <row r="70" spans="1:10" ht="15.75" x14ac:dyDescent="0.25">
      <c r="A70" s="37" t="s">
        <v>282</v>
      </c>
      <c r="B70" s="36" t="s">
        <v>270</v>
      </c>
      <c r="C70" s="36" t="s">
        <v>141</v>
      </c>
      <c r="D70" s="35">
        <f>IF(ISBLANK(I70),"",IF(VLOOKUP(I70,[1]!INDYBUYLIST,COLUMN($D48),FALSE)=0,"",VLOOKUP(I70,[1]!INDYBUYLIST,COLUMN($D48),FALSE)))</f>
        <v>653569342861</v>
      </c>
      <c r="E70" s="34">
        <v>2</v>
      </c>
      <c r="F70" s="33"/>
      <c r="G70" s="20">
        <f>F70*E70</f>
        <v>0</v>
      </c>
      <c r="H70" s="38"/>
      <c r="I70" s="31" t="s">
        <v>281</v>
      </c>
      <c r="J70" s="1" t="s">
        <v>280</v>
      </c>
    </row>
    <row r="71" spans="1:10" ht="15.75" x14ac:dyDescent="0.25">
      <c r="A71" s="37" t="s">
        <v>279</v>
      </c>
      <c r="B71" s="36" t="s">
        <v>270</v>
      </c>
      <c r="C71" s="36" t="s">
        <v>141</v>
      </c>
      <c r="D71" s="35">
        <f>IF(ISBLANK(I71),"",IF(VLOOKUP(I71,[1]!INDYBUYLIST,COLUMN($D49),FALSE)=0,"",VLOOKUP(I71,[1]!INDYBUYLIST,COLUMN($D49),FALSE)))</f>
        <v>653569353461</v>
      </c>
      <c r="E71" s="34">
        <v>1</v>
      </c>
      <c r="F71" s="33"/>
      <c r="G71" s="20">
        <f>F71*E71</f>
        <v>0</v>
      </c>
      <c r="H71" s="38"/>
      <c r="I71" s="31" t="s">
        <v>278</v>
      </c>
      <c r="J71" s="1" t="s">
        <v>277</v>
      </c>
    </row>
    <row r="72" spans="1:10" ht="15.75" x14ac:dyDescent="0.25">
      <c r="A72" s="37" t="s">
        <v>276</v>
      </c>
      <c r="B72" s="36" t="s">
        <v>270</v>
      </c>
      <c r="C72" s="36" t="s">
        <v>141</v>
      </c>
      <c r="D72" s="35">
        <f>IF(ISBLANK(I72),"",IF(VLOOKUP(I72,[1]!INDYBUYLIST,COLUMN($D50),FALSE)=0,"",VLOOKUP(I72,[1]!INDYBUYLIST,COLUMN($D50),FALSE)))</f>
        <v>653569353478</v>
      </c>
      <c r="E72" s="34">
        <v>2</v>
      </c>
      <c r="F72" s="33"/>
      <c r="G72" s="20">
        <f>F72*E72</f>
        <v>0</v>
      </c>
      <c r="H72" s="38"/>
      <c r="I72" s="31" t="s">
        <v>275</v>
      </c>
      <c r="J72" s="1" t="s">
        <v>274</v>
      </c>
    </row>
    <row r="73" spans="1:10" ht="15.75" x14ac:dyDescent="0.25">
      <c r="A73" s="37" t="s">
        <v>273</v>
      </c>
      <c r="B73" s="36" t="s">
        <v>270</v>
      </c>
      <c r="C73" s="36" t="s">
        <v>141</v>
      </c>
      <c r="D73" s="35">
        <f>IF(ISBLANK(I73),"",IF(VLOOKUP(I73,[1]!INDYBUYLIST,COLUMN($D51),FALSE)=0,"",VLOOKUP(I73,[1]!INDYBUYLIST,COLUMN($D51),FALSE)))</f>
        <v>653569365600</v>
      </c>
      <c r="E73" s="34">
        <v>7</v>
      </c>
      <c r="F73" s="33"/>
      <c r="G73" s="20">
        <f>F73*E73</f>
        <v>0</v>
      </c>
      <c r="H73" s="38"/>
      <c r="I73" s="31" t="s">
        <v>272</v>
      </c>
      <c r="J73" s="1" t="s">
        <v>197</v>
      </c>
    </row>
    <row r="74" spans="1:10" ht="15.75" x14ac:dyDescent="0.25">
      <c r="A74" s="37" t="s">
        <v>271</v>
      </c>
      <c r="B74" s="36" t="s">
        <v>270</v>
      </c>
      <c r="C74" s="36" t="s">
        <v>141</v>
      </c>
      <c r="D74" s="35">
        <f>IF(ISBLANK(I74),"",IF(VLOOKUP(I74,[1]!INDYBUYLIST,COLUMN($D52),FALSE)=0,"",VLOOKUP(I74,[1]!INDYBUYLIST,COLUMN($D52),FALSE)))</f>
        <v>653569353386</v>
      </c>
      <c r="E74" s="34">
        <v>3</v>
      </c>
      <c r="F74" s="33"/>
      <c r="G74" s="20">
        <f>F74*E74</f>
        <v>0</v>
      </c>
      <c r="H74" s="38"/>
      <c r="I74" s="31" t="s">
        <v>269</v>
      </c>
      <c r="J74" s="1" t="s">
        <v>191</v>
      </c>
    </row>
    <row r="75" spans="1:10" ht="18.75" x14ac:dyDescent="0.3">
      <c r="A75" s="46" t="s">
        <v>268</v>
      </c>
      <c r="B75" s="45"/>
      <c r="C75" s="44"/>
      <c r="D75" s="43" t="str">
        <f>IF(ISBLANK(I75),"",IF(VLOOKUP(I75,[1]!INDYBUYLIST,COLUMN($D53),FALSE)=0,"",VLOOKUP(I75,[1]!INDYBUYLIST,COLUMN($D53),FALSE)))</f>
        <v/>
      </c>
      <c r="E75" s="42" t="s">
        <v>18</v>
      </c>
      <c r="F75" s="41"/>
      <c r="G75" s="40"/>
      <c r="H75" s="39"/>
    </row>
    <row r="76" spans="1:10" ht="15.75" x14ac:dyDescent="0.25">
      <c r="A76" s="37" t="s">
        <v>267</v>
      </c>
      <c r="B76" s="36" t="s">
        <v>236</v>
      </c>
      <c r="C76" s="36" t="s">
        <v>141</v>
      </c>
      <c r="D76" s="35">
        <f>IF(ISBLANK(I76),"",IF(VLOOKUP(I76,[1]!INDYBUYLIST,COLUMN($D54),FALSE)=0,"",VLOOKUP(I76,[1]!INDYBUYLIST,COLUMN($D54),FALSE)))</f>
        <v>653569307549</v>
      </c>
      <c r="E76" s="34">
        <v>1</v>
      </c>
      <c r="F76" s="33"/>
      <c r="G76" s="20">
        <f>F76*E76</f>
        <v>0</v>
      </c>
      <c r="H76" s="38"/>
      <c r="I76" s="31" t="s">
        <v>266</v>
      </c>
      <c r="J76" s="1" t="s">
        <v>265</v>
      </c>
    </row>
    <row r="77" spans="1:10" ht="15.75" x14ac:dyDescent="0.25">
      <c r="A77" s="37" t="s">
        <v>264</v>
      </c>
      <c r="B77" s="36" t="s">
        <v>236</v>
      </c>
      <c r="C77" s="36" t="s">
        <v>141</v>
      </c>
      <c r="D77" s="35">
        <f>IF(ISBLANK(I77),"",IF(VLOOKUP(I77,[1]!INDYBUYLIST,COLUMN($D55),FALSE)=0,"",VLOOKUP(I77,[1]!INDYBUYLIST,COLUMN($D55),FALSE)))</f>
        <v>653569307471</v>
      </c>
      <c r="E77" s="34">
        <v>1</v>
      </c>
      <c r="F77" s="33"/>
      <c r="G77" s="20">
        <f>F77*E77</f>
        <v>0</v>
      </c>
      <c r="H77" s="38"/>
      <c r="I77" s="31" t="s">
        <v>263</v>
      </c>
      <c r="J77" s="1" t="s">
        <v>262</v>
      </c>
    </row>
    <row r="78" spans="1:10" ht="15.75" x14ac:dyDescent="0.25">
      <c r="A78" s="37" t="s">
        <v>261</v>
      </c>
      <c r="B78" s="36" t="s">
        <v>236</v>
      </c>
      <c r="C78" s="36" t="s">
        <v>141</v>
      </c>
      <c r="D78" s="35">
        <f>IF(ISBLANK(I78),"",IF(VLOOKUP(I78,[1]!INDYBUYLIST,COLUMN($D56),FALSE)=0,"",VLOOKUP(I78,[1]!INDYBUYLIST,COLUMN($D56),FALSE)))</f>
        <v>653569329619</v>
      </c>
      <c r="E78" s="34">
        <v>2</v>
      </c>
      <c r="F78" s="33"/>
      <c r="G78" s="20">
        <f>F78*E78</f>
        <v>0</v>
      </c>
      <c r="H78" s="38"/>
      <c r="I78" s="31" t="s">
        <v>260</v>
      </c>
      <c r="J78" s="1" t="s">
        <v>259</v>
      </c>
    </row>
    <row r="79" spans="1:10" ht="15.75" x14ac:dyDescent="0.25">
      <c r="A79" s="37" t="s">
        <v>258</v>
      </c>
      <c r="B79" s="36" t="s">
        <v>236</v>
      </c>
      <c r="C79" s="36" t="s">
        <v>141</v>
      </c>
      <c r="D79" s="35">
        <f>IF(ISBLANK(I79),"",IF(VLOOKUP(I79,[1]!INDYBUYLIST,COLUMN($D57),FALSE)=0,"",VLOOKUP(I79,[1]!INDYBUYLIST,COLUMN($D57),FALSE)))</f>
        <v>653569307778</v>
      </c>
      <c r="E79" s="34">
        <v>4</v>
      </c>
      <c r="F79" s="33"/>
      <c r="G79" s="20">
        <f>F79*E79</f>
        <v>0</v>
      </c>
      <c r="H79" s="38"/>
      <c r="I79" s="31" t="s">
        <v>257</v>
      </c>
      <c r="J79" s="1" t="s">
        <v>256</v>
      </c>
    </row>
    <row r="80" spans="1:10" ht="15.75" x14ac:dyDescent="0.25">
      <c r="A80" s="37" t="s">
        <v>255</v>
      </c>
      <c r="B80" s="36" t="s">
        <v>236</v>
      </c>
      <c r="C80" s="36" t="s">
        <v>141</v>
      </c>
      <c r="D80" s="35">
        <f>IF(ISBLANK(I80),"",IF(VLOOKUP(I80,[1]!INDYBUYLIST,COLUMN($D58),FALSE)=0,"",VLOOKUP(I80,[1]!INDYBUYLIST,COLUMN($D58),FALSE)))</f>
        <v>653569307488</v>
      </c>
      <c r="E80" s="34">
        <v>3</v>
      </c>
      <c r="F80" s="33"/>
      <c r="G80" s="20">
        <f>F80*E80</f>
        <v>0</v>
      </c>
      <c r="H80" s="38"/>
      <c r="I80" s="31" t="s">
        <v>254</v>
      </c>
      <c r="J80" s="1" t="s">
        <v>253</v>
      </c>
    </row>
    <row r="81" spans="1:10" ht="15.75" x14ac:dyDescent="0.25">
      <c r="A81" s="37" t="s">
        <v>252</v>
      </c>
      <c r="B81" s="36" t="s">
        <v>236</v>
      </c>
      <c r="C81" s="36" t="s">
        <v>141</v>
      </c>
      <c r="D81" s="35">
        <f>IF(ISBLANK(I81),"",IF(VLOOKUP(I81,[1]!INDYBUYLIST,COLUMN($D59),FALSE)=0,"",VLOOKUP(I81,[1]!INDYBUYLIST,COLUMN($D59),FALSE)))</f>
        <v>653569307525</v>
      </c>
      <c r="E81" s="34">
        <v>5</v>
      </c>
      <c r="F81" s="33"/>
      <c r="G81" s="20">
        <f>F81*E81</f>
        <v>0</v>
      </c>
      <c r="H81" s="38"/>
      <c r="I81" s="31" t="s">
        <v>251</v>
      </c>
      <c r="J81" s="1" t="s">
        <v>250</v>
      </c>
    </row>
    <row r="82" spans="1:10" ht="15.75" x14ac:dyDescent="0.25">
      <c r="A82" s="37" t="s">
        <v>249</v>
      </c>
      <c r="B82" s="36" t="s">
        <v>236</v>
      </c>
      <c r="C82" s="36" t="s">
        <v>141</v>
      </c>
      <c r="D82" s="35">
        <f>IF(ISBLANK(I82),"",IF(VLOOKUP(I82,[1]!INDYBUYLIST,COLUMN($D60),FALSE)=0,"",VLOOKUP(I82,[1]!INDYBUYLIST,COLUMN($D60),FALSE)))</f>
        <v>653569307464</v>
      </c>
      <c r="E82" s="34">
        <v>2</v>
      </c>
      <c r="F82" s="33"/>
      <c r="G82" s="20">
        <f>F82*E82</f>
        <v>0</v>
      </c>
      <c r="H82" s="38"/>
      <c r="I82" s="31" t="s">
        <v>248</v>
      </c>
      <c r="J82" s="1" t="s">
        <v>247</v>
      </c>
    </row>
    <row r="83" spans="1:10" ht="15.75" x14ac:dyDescent="0.25">
      <c r="A83" s="37" t="s">
        <v>246</v>
      </c>
      <c r="B83" s="36" t="s">
        <v>236</v>
      </c>
      <c r="C83" s="36" t="s">
        <v>141</v>
      </c>
      <c r="D83" s="35">
        <f>IF(ISBLANK(I83),"",IF(VLOOKUP(I83,[1]!INDYBUYLIST,COLUMN($D61),FALSE)=0,"",VLOOKUP(I83,[1]!INDYBUYLIST,COLUMN($D61),FALSE)))</f>
        <v>653569329633</v>
      </c>
      <c r="E83" s="34">
        <v>3</v>
      </c>
      <c r="F83" s="33"/>
      <c r="G83" s="20">
        <f>F83*E83</f>
        <v>0</v>
      </c>
      <c r="H83" s="38"/>
      <c r="I83" s="31" t="s">
        <v>245</v>
      </c>
      <c r="J83" s="1" t="s">
        <v>244</v>
      </c>
    </row>
    <row r="84" spans="1:10" ht="15.75" x14ac:dyDescent="0.25">
      <c r="A84" s="37" t="s">
        <v>243</v>
      </c>
      <c r="B84" s="36" t="s">
        <v>236</v>
      </c>
      <c r="C84" s="36" t="s">
        <v>141</v>
      </c>
      <c r="D84" s="35">
        <f>IF(ISBLANK(I84),"",IF(VLOOKUP(I84,[1]!INDYBUYLIST,COLUMN($D62),FALSE)=0,"",VLOOKUP(I84,[1]!INDYBUYLIST,COLUMN($D62),FALSE)))</f>
        <v>653569307785</v>
      </c>
      <c r="E84" s="34">
        <v>1</v>
      </c>
      <c r="F84" s="33"/>
      <c r="G84" s="20">
        <f>F84*E84</f>
        <v>0</v>
      </c>
      <c r="H84" s="38"/>
      <c r="I84" s="31" t="s">
        <v>242</v>
      </c>
      <c r="J84" s="1" t="s">
        <v>241</v>
      </c>
    </row>
    <row r="85" spans="1:10" ht="15.75" x14ac:dyDescent="0.25">
      <c r="A85" s="37" t="s">
        <v>240</v>
      </c>
      <c r="B85" s="36" t="s">
        <v>236</v>
      </c>
      <c r="C85" s="36" t="s">
        <v>141</v>
      </c>
      <c r="D85" s="35">
        <f>IF(ISBLANK(I85),"",IF(VLOOKUP(I85,[1]!INDYBUYLIST,COLUMN($D63),FALSE)=0,"",VLOOKUP(I85,[1]!INDYBUYLIST,COLUMN($D63),FALSE)))</f>
        <v>653569307532</v>
      </c>
      <c r="E85" s="34">
        <v>1</v>
      </c>
      <c r="F85" s="33"/>
      <c r="G85" s="20">
        <f>F85*E85</f>
        <v>0</v>
      </c>
      <c r="H85" s="38"/>
      <c r="I85" s="31" t="s">
        <v>239</v>
      </c>
      <c r="J85" s="1" t="s">
        <v>238</v>
      </c>
    </row>
    <row r="86" spans="1:10" ht="15.75" x14ac:dyDescent="0.25">
      <c r="A86" s="37" t="s">
        <v>237</v>
      </c>
      <c r="B86" s="36" t="s">
        <v>236</v>
      </c>
      <c r="C86" s="36" t="s">
        <v>141</v>
      </c>
      <c r="D86" s="35" t="str">
        <f>IF(ISBLANK(I86),"",IF(VLOOKUP(I86,[1]!INDYBUYLIST,COLUMN($D64),FALSE)=0,"",VLOOKUP(I86,[1]!INDYBUYLIST,COLUMN($D64),FALSE)))</f>
        <v/>
      </c>
      <c r="E86" s="34">
        <v>1</v>
      </c>
      <c r="F86" s="33"/>
      <c r="G86" s="20">
        <f>F86*E86</f>
        <v>0</v>
      </c>
      <c r="H86" s="38"/>
      <c r="I86" s="31" t="s">
        <v>235</v>
      </c>
      <c r="J86" s="1" t="s">
        <v>234</v>
      </c>
    </row>
    <row r="87" spans="1:10" ht="18.75" x14ac:dyDescent="0.3">
      <c r="A87" s="46" t="s">
        <v>233</v>
      </c>
      <c r="B87" s="45"/>
      <c r="C87" s="44"/>
      <c r="D87" s="43" t="str">
        <f>IF(ISBLANK(I87),"",IF(VLOOKUP(I87,[1]!INDYBUYLIST,COLUMN($D65),FALSE)=0,"",VLOOKUP(I87,[1]!INDYBUYLIST,COLUMN($D65),FALSE)))</f>
        <v/>
      </c>
      <c r="E87" s="42" t="s">
        <v>18</v>
      </c>
      <c r="F87" s="41"/>
      <c r="G87" s="40"/>
      <c r="H87" s="39"/>
    </row>
    <row r="88" spans="1:10" ht="15.75" x14ac:dyDescent="0.25">
      <c r="A88" s="37" t="s">
        <v>232</v>
      </c>
      <c r="B88" s="36" t="s">
        <v>228</v>
      </c>
      <c r="C88" s="36" t="s">
        <v>141</v>
      </c>
      <c r="D88" s="35">
        <f>IF(ISBLANK(I88),"",IF(VLOOKUP(I88,[1]!INDYBUYLIST,COLUMN($D66),FALSE)=0,"",VLOOKUP(I88,[1]!INDYBUYLIST,COLUMN($D66),FALSE)))</f>
        <v>653569358237</v>
      </c>
      <c r="E88" s="34">
        <v>12</v>
      </c>
      <c r="F88" s="33"/>
      <c r="G88" s="20">
        <f>F88*E88</f>
        <v>0</v>
      </c>
      <c r="H88" s="38"/>
      <c r="I88" s="31" t="s">
        <v>231</v>
      </c>
      <c r="J88" s="1" t="s">
        <v>230</v>
      </c>
    </row>
    <row r="89" spans="1:10" ht="15.75" x14ac:dyDescent="0.25">
      <c r="A89" s="37" t="s">
        <v>229</v>
      </c>
      <c r="B89" s="36" t="s">
        <v>228</v>
      </c>
      <c r="C89" s="36" t="s">
        <v>141</v>
      </c>
      <c r="D89" s="35">
        <f>IF(ISBLANK(I89),"",IF(VLOOKUP(I89,[1]!INDYBUYLIST,COLUMN($D67),FALSE)=0,"",VLOOKUP(I89,[1]!INDYBUYLIST,COLUMN($D67),FALSE)))</f>
        <v>653569368649</v>
      </c>
      <c r="E89" s="34">
        <v>13</v>
      </c>
      <c r="F89" s="33"/>
      <c r="G89" s="20">
        <f>F89*E89</f>
        <v>0</v>
      </c>
      <c r="H89" s="38"/>
      <c r="I89" s="31" t="s">
        <v>227</v>
      </c>
      <c r="J89" s="1" t="s">
        <v>226</v>
      </c>
    </row>
    <row r="90" spans="1:10" ht="18.75" x14ac:dyDescent="0.3">
      <c r="A90" s="46" t="s">
        <v>225</v>
      </c>
      <c r="B90" s="45"/>
      <c r="C90" s="44"/>
      <c r="D90" s="43" t="str">
        <f>IF(ISBLANK(I90),"",IF(VLOOKUP(I90,[1]!INDYBUYLIST,COLUMN($D68),FALSE)=0,"",VLOOKUP(I90,[1]!INDYBUYLIST,COLUMN($D68),FALSE)))</f>
        <v/>
      </c>
      <c r="E90" s="42" t="s">
        <v>18</v>
      </c>
      <c r="F90" s="41"/>
      <c r="G90" s="40"/>
      <c r="H90" s="39"/>
    </row>
    <row r="91" spans="1:10" ht="15.75" x14ac:dyDescent="0.25">
      <c r="A91" s="37" t="s">
        <v>224</v>
      </c>
      <c r="B91" s="36" t="s">
        <v>202</v>
      </c>
      <c r="C91" s="36" t="s">
        <v>141</v>
      </c>
      <c r="D91" s="35">
        <f>IF(ISBLANK(I91),"",IF(VLOOKUP(I91,[1]!INDYBUYLIST,COLUMN($D69),FALSE)=0,"",VLOOKUP(I91,[1]!INDYBUYLIST,COLUMN($D69),FALSE)))</f>
        <v>653569323631</v>
      </c>
      <c r="E91" s="34">
        <v>5</v>
      </c>
      <c r="F91" s="33"/>
      <c r="G91" s="20">
        <f>F91*E91</f>
        <v>0</v>
      </c>
      <c r="H91" s="38"/>
      <c r="I91" s="31" t="s">
        <v>223</v>
      </c>
      <c r="J91" s="1" t="s">
        <v>222</v>
      </c>
    </row>
    <row r="92" spans="1:10" ht="15.75" x14ac:dyDescent="0.25">
      <c r="A92" s="37" t="s">
        <v>221</v>
      </c>
      <c r="B92" s="36" t="s">
        <v>202</v>
      </c>
      <c r="C92" s="36" t="s">
        <v>141</v>
      </c>
      <c r="D92" s="35">
        <f>IF(ISBLANK(I92),"",IF(VLOOKUP(I92,[1]!INDYBUYLIST,COLUMN($D70),FALSE)=0,"",VLOOKUP(I92,[1]!INDYBUYLIST,COLUMN($D70),FALSE)))</f>
        <v>653569340744</v>
      </c>
      <c r="E92" s="34">
        <v>10</v>
      </c>
      <c r="F92" s="33"/>
      <c r="G92" s="20">
        <f>F92*E92</f>
        <v>0</v>
      </c>
      <c r="H92" s="38"/>
      <c r="I92" s="31" t="s">
        <v>220</v>
      </c>
      <c r="J92" s="1" t="s">
        <v>219</v>
      </c>
    </row>
    <row r="93" spans="1:10" ht="15.75" x14ac:dyDescent="0.25">
      <c r="A93" s="37" t="s">
        <v>218</v>
      </c>
      <c r="B93" s="36" t="s">
        <v>202</v>
      </c>
      <c r="C93" s="36" t="s">
        <v>141</v>
      </c>
      <c r="D93" s="35">
        <f>IF(ISBLANK(I93),"",IF(VLOOKUP(I93,[1]!INDYBUYLIST,COLUMN($D71),FALSE)=0,"",VLOOKUP(I93,[1]!INDYBUYLIST,COLUMN($D71),FALSE)))</f>
        <v>62323008002</v>
      </c>
      <c r="E93" s="34">
        <v>11</v>
      </c>
      <c r="F93" s="33"/>
      <c r="G93" s="20">
        <f>F93*E93</f>
        <v>0</v>
      </c>
      <c r="H93" s="38"/>
      <c r="I93" s="31" t="s">
        <v>217</v>
      </c>
      <c r="J93" s="1" t="s">
        <v>216</v>
      </c>
    </row>
    <row r="94" spans="1:10" ht="15.75" x14ac:dyDescent="0.25">
      <c r="A94" s="37" t="s">
        <v>215</v>
      </c>
      <c r="B94" s="36" t="s">
        <v>202</v>
      </c>
      <c r="C94" s="36" t="s">
        <v>141</v>
      </c>
      <c r="D94" s="35">
        <f>IF(ISBLANK(I94),"",IF(VLOOKUP(I94,[1]!INDYBUYLIST,COLUMN($D72),FALSE)=0,"",VLOOKUP(I94,[1]!INDYBUYLIST,COLUMN($D72),FALSE)))</f>
        <v>653569323662</v>
      </c>
      <c r="E94" s="34">
        <v>8</v>
      </c>
      <c r="F94" s="33"/>
      <c r="G94" s="20">
        <f>F94*E94</f>
        <v>0</v>
      </c>
      <c r="H94" s="38"/>
      <c r="I94" s="31" t="s">
        <v>214</v>
      </c>
      <c r="J94" s="1" t="s">
        <v>213</v>
      </c>
    </row>
    <row r="95" spans="1:10" ht="15.75" x14ac:dyDescent="0.25">
      <c r="A95" s="37" t="s">
        <v>212</v>
      </c>
      <c r="B95" s="36" t="s">
        <v>202</v>
      </c>
      <c r="C95" s="36" t="s">
        <v>141</v>
      </c>
      <c r="D95" s="35">
        <f>IF(ISBLANK(I95),"",IF(VLOOKUP(I95,[1]!INDYBUYLIST,COLUMN($D73),FALSE)=0,"",VLOOKUP(I95,[1]!INDYBUYLIST,COLUMN($D73),FALSE)))</f>
        <v>62323007005</v>
      </c>
      <c r="E95" s="34">
        <v>7</v>
      </c>
      <c r="F95" s="33"/>
      <c r="G95" s="20">
        <f>F95*E95</f>
        <v>0</v>
      </c>
      <c r="H95" s="38"/>
      <c r="I95" s="31" t="s">
        <v>211</v>
      </c>
      <c r="J95" s="1" t="s">
        <v>210</v>
      </c>
    </row>
    <row r="96" spans="1:10" ht="15.75" x14ac:dyDescent="0.25">
      <c r="A96" s="37" t="s">
        <v>209</v>
      </c>
      <c r="B96" s="36" t="s">
        <v>202</v>
      </c>
      <c r="C96" s="36" t="s">
        <v>141</v>
      </c>
      <c r="D96" s="35">
        <f>IF(ISBLANK(I96),"",IF(VLOOKUP(I96,[1]!INDYBUYLIST,COLUMN($D74),FALSE)=0,"",VLOOKUP(I96,[1]!INDYBUYLIST,COLUMN($D74),FALSE)))</f>
        <v>653569323655</v>
      </c>
      <c r="E96" s="34">
        <v>14</v>
      </c>
      <c r="F96" s="33"/>
      <c r="G96" s="20">
        <f>F96*E96</f>
        <v>0</v>
      </c>
      <c r="H96" s="38"/>
      <c r="I96" s="31" t="s">
        <v>208</v>
      </c>
      <c r="J96" s="1" t="s">
        <v>207</v>
      </c>
    </row>
    <row r="97" spans="1:10" ht="15.75" x14ac:dyDescent="0.25">
      <c r="A97" s="37" t="s">
        <v>206</v>
      </c>
      <c r="B97" s="36" t="s">
        <v>202</v>
      </c>
      <c r="C97" s="36" t="s">
        <v>141</v>
      </c>
      <c r="D97" s="35">
        <f>IF(ISBLANK(I97),"",IF(VLOOKUP(I97,[1]!INDYBUYLIST,COLUMN($D75),FALSE)=0,"",VLOOKUP(I97,[1]!INDYBUYLIST,COLUMN($D75),FALSE)))</f>
        <v>653569323648</v>
      </c>
      <c r="E97" s="34">
        <v>7</v>
      </c>
      <c r="F97" s="33"/>
      <c r="G97" s="20">
        <f>F97*E97</f>
        <v>0</v>
      </c>
      <c r="H97" s="38"/>
      <c r="I97" s="31" t="s">
        <v>205</v>
      </c>
      <c r="J97" s="1" t="s">
        <v>204</v>
      </c>
    </row>
    <row r="98" spans="1:10" ht="15.75" x14ac:dyDescent="0.25">
      <c r="A98" s="37" t="s">
        <v>203</v>
      </c>
      <c r="B98" s="36" t="s">
        <v>202</v>
      </c>
      <c r="C98" s="36" t="s">
        <v>141</v>
      </c>
      <c r="D98" s="35">
        <f>IF(ISBLANK(I98),"",IF(VLOOKUP(I98,[1]!INDYBUYLIST,COLUMN($D76),FALSE)=0,"",VLOOKUP(I98,[1]!INDYBUYLIST,COLUMN($D76),FALSE)))</f>
        <v>653569323686</v>
      </c>
      <c r="E98" s="34">
        <v>12</v>
      </c>
      <c r="F98" s="33"/>
      <c r="G98" s="20">
        <f>F98*E98</f>
        <v>0</v>
      </c>
      <c r="H98" s="38"/>
      <c r="I98" s="31" t="s">
        <v>201</v>
      </c>
      <c r="J98" s="1" t="s">
        <v>200</v>
      </c>
    </row>
    <row r="99" spans="1:10" ht="18.75" x14ac:dyDescent="0.3">
      <c r="A99" s="46" t="s">
        <v>87</v>
      </c>
      <c r="B99" s="45"/>
      <c r="C99" s="44"/>
      <c r="D99" s="43" t="str">
        <f>IF(ISBLANK(I99),"",IF(VLOOKUP(I99,[1]!INDYBUYLIST,COLUMN($D77),FALSE)=0,"",VLOOKUP(I99,[1]!INDYBUYLIST,COLUMN($D77),FALSE)))</f>
        <v/>
      </c>
      <c r="E99" s="42" t="s">
        <v>18</v>
      </c>
      <c r="F99" s="41"/>
      <c r="G99" s="40"/>
      <c r="H99" s="39"/>
    </row>
    <row r="100" spans="1:10" ht="15.75" x14ac:dyDescent="0.25">
      <c r="A100" s="37" t="s">
        <v>199</v>
      </c>
      <c r="B100" s="36" t="s">
        <v>87</v>
      </c>
      <c r="C100" s="36" t="s">
        <v>141</v>
      </c>
      <c r="D100" s="35">
        <f>IF(ISBLANK(I100),"",IF(VLOOKUP(I100,[1]!INDYBUYLIST,COLUMN($D78),FALSE)=0,"",VLOOKUP(I100,[1]!INDYBUYLIST,COLUMN($D78),FALSE)))</f>
        <v>653569365600</v>
      </c>
      <c r="E100" s="34">
        <v>7</v>
      </c>
      <c r="F100" s="33"/>
      <c r="G100" s="20">
        <f>F100*E100</f>
        <v>0</v>
      </c>
      <c r="H100" s="38"/>
      <c r="I100" s="31" t="s">
        <v>198</v>
      </c>
      <c r="J100" s="1" t="s">
        <v>197</v>
      </c>
    </row>
    <row r="101" spans="1:10" ht="15.75" x14ac:dyDescent="0.25">
      <c r="A101" s="37" t="s">
        <v>196</v>
      </c>
      <c r="B101" s="36" t="s">
        <v>87</v>
      </c>
      <c r="C101" s="36" t="s">
        <v>141</v>
      </c>
      <c r="D101" s="35">
        <f>IF(ISBLANK(I101),"",IF(VLOOKUP(I101,[1]!INDYBUYLIST,COLUMN($D79),FALSE)=0,"",VLOOKUP(I101,[1]!INDYBUYLIST,COLUMN($D79),FALSE)))</f>
        <v>653569647911</v>
      </c>
      <c r="E101" s="34">
        <v>25</v>
      </c>
      <c r="F101" s="33"/>
      <c r="G101" s="20">
        <f>F101*E101</f>
        <v>0</v>
      </c>
      <c r="H101" s="38"/>
      <c r="I101" s="31" t="s">
        <v>195</v>
      </c>
      <c r="J101" s="1" t="s">
        <v>194</v>
      </c>
    </row>
    <row r="102" spans="1:10" ht="15.75" x14ac:dyDescent="0.25">
      <c r="A102" s="37" t="s">
        <v>193</v>
      </c>
      <c r="B102" s="36" t="s">
        <v>87</v>
      </c>
      <c r="C102" s="36" t="s">
        <v>141</v>
      </c>
      <c r="D102" s="35">
        <f>IF(ISBLANK(I102),"",IF(VLOOKUP(I102,[1]!INDYBUYLIST,COLUMN($D80),FALSE)=0,"",VLOOKUP(I102,[1]!INDYBUYLIST,COLUMN($D80),FALSE)))</f>
        <v>653569353386</v>
      </c>
      <c r="E102" s="34">
        <v>3</v>
      </c>
      <c r="F102" s="33"/>
      <c r="G102" s="20">
        <f>F102*E102</f>
        <v>0</v>
      </c>
      <c r="H102" s="38"/>
      <c r="I102" s="31" t="s">
        <v>192</v>
      </c>
      <c r="J102" s="1" t="s">
        <v>191</v>
      </c>
    </row>
    <row r="103" spans="1:10" ht="18.75" x14ac:dyDescent="0.3">
      <c r="A103" s="46" t="s">
        <v>190</v>
      </c>
      <c r="B103" s="45"/>
      <c r="C103" s="44"/>
      <c r="D103" s="43" t="str">
        <f>IF(ISBLANK(I103),"",IF(VLOOKUP(I103,[1]!INDYBUYLIST,COLUMN($D81),FALSE)=0,"",VLOOKUP(I103,[1]!INDYBUYLIST,COLUMN($D81),FALSE)))</f>
        <v/>
      </c>
      <c r="E103" s="42" t="s">
        <v>18</v>
      </c>
      <c r="F103" s="41"/>
      <c r="G103" s="40"/>
      <c r="H103" s="39"/>
    </row>
    <row r="104" spans="1:10" ht="15.75" x14ac:dyDescent="0.25">
      <c r="A104" s="37" t="s">
        <v>189</v>
      </c>
      <c r="B104" s="36" t="s">
        <v>185</v>
      </c>
      <c r="C104" s="36" t="s">
        <v>141</v>
      </c>
      <c r="D104" s="35">
        <f>IF(ISBLANK(I104),"",IF(VLOOKUP(I104,[1]!INDYBUYLIST,COLUMN($D82),FALSE)=0,"",VLOOKUP(I104,[1]!INDYBUYLIST,COLUMN($D82),FALSE)))</f>
        <v>653569332251</v>
      </c>
      <c r="E104" s="34">
        <v>5</v>
      </c>
      <c r="F104" s="33"/>
      <c r="G104" s="20">
        <f>F104*E104</f>
        <v>0</v>
      </c>
      <c r="H104" s="38"/>
      <c r="I104" s="31" t="s">
        <v>188</v>
      </c>
      <c r="J104" s="1" t="s">
        <v>187</v>
      </c>
    </row>
    <row r="105" spans="1:10" ht="15.75" x14ac:dyDescent="0.25">
      <c r="A105" s="37" t="s">
        <v>186</v>
      </c>
      <c r="B105" s="36" t="s">
        <v>185</v>
      </c>
      <c r="C105" s="36" t="s">
        <v>141</v>
      </c>
      <c r="D105" s="35">
        <f>IF(ISBLANK(I105),"",IF(VLOOKUP(I105,[1]!INDYBUYLIST,COLUMN($D83),FALSE)=0,"",VLOOKUP(I105,[1]!INDYBUYLIST,COLUMN($D83),FALSE)))</f>
        <v>5010994347581</v>
      </c>
      <c r="E105" s="34">
        <v>5</v>
      </c>
      <c r="F105" s="33"/>
      <c r="G105" s="20">
        <f>F105*E105</f>
        <v>0</v>
      </c>
      <c r="H105" s="38"/>
      <c r="I105" s="31" t="s">
        <v>184</v>
      </c>
      <c r="J105" s="1" t="s">
        <v>183</v>
      </c>
    </row>
    <row r="106" spans="1:10" ht="18.75" x14ac:dyDescent="0.3">
      <c r="A106" s="46" t="s">
        <v>182</v>
      </c>
      <c r="B106" s="45"/>
      <c r="C106" s="44"/>
      <c r="D106" s="43" t="str">
        <f>IF(ISBLANK(I106),"",IF(VLOOKUP(I106,[1]!INDYBUYLIST,COLUMN($D84),FALSE)=0,"",VLOOKUP(I106,[1]!INDYBUYLIST,COLUMN($D84),FALSE)))</f>
        <v/>
      </c>
      <c r="E106" s="42" t="s">
        <v>18</v>
      </c>
      <c r="F106" s="41"/>
      <c r="G106" s="40"/>
      <c r="H106" s="39"/>
    </row>
    <row r="107" spans="1:10" ht="15.75" x14ac:dyDescent="0.25">
      <c r="A107" s="37" t="s">
        <v>181</v>
      </c>
      <c r="B107" s="36" t="s">
        <v>177</v>
      </c>
      <c r="C107" s="36" t="s">
        <v>141</v>
      </c>
      <c r="D107" s="35">
        <f>IF(ISBLANK(I107),"",IF(VLOOKUP(I107,[1]!INDYBUYLIST,COLUMN($D85),FALSE)=0,"",VLOOKUP(I107,[1]!INDYBUYLIST,COLUMN($D85),FALSE)))</f>
        <v>653569322146</v>
      </c>
      <c r="E107" s="34">
        <v>9</v>
      </c>
      <c r="F107" s="33"/>
      <c r="G107" s="20">
        <f>F107*E107</f>
        <v>0</v>
      </c>
      <c r="H107" s="38"/>
      <c r="I107" s="31" t="s">
        <v>180</v>
      </c>
      <c r="J107" s="1" t="s">
        <v>179</v>
      </c>
    </row>
    <row r="108" spans="1:10" ht="15.75" x14ac:dyDescent="0.25">
      <c r="A108" s="37" t="s">
        <v>178</v>
      </c>
      <c r="B108" s="36" t="s">
        <v>177</v>
      </c>
      <c r="C108" s="36" t="s">
        <v>141</v>
      </c>
      <c r="D108" s="35">
        <f>IF(ISBLANK(I108),"",IF(VLOOKUP(I108,[1]!INDYBUYLIST,COLUMN($D86),FALSE)=0,"",VLOOKUP(I108,[1]!INDYBUYLIST,COLUMN($D86),FALSE)))</f>
        <v>653569345206</v>
      </c>
      <c r="E108" s="34">
        <v>24</v>
      </c>
      <c r="F108" s="33"/>
      <c r="G108" s="20">
        <f>F108*E108</f>
        <v>0</v>
      </c>
      <c r="H108" s="38"/>
      <c r="I108" s="31" t="s">
        <v>176</v>
      </c>
      <c r="J108" s="1" t="s">
        <v>175</v>
      </c>
    </row>
    <row r="109" spans="1:10" ht="18.75" x14ac:dyDescent="0.3">
      <c r="A109" s="46" t="s">
        <v>174</v>
      </c>
      <c r="B109" s="45"/>
      <c r="C109" s="44"/>
      <c r="D109" s="43" t="str">
        <f>IF(ISBLANK(I109),"",IF(VLOOKUP(I109,[1]!INDYBUYLIST,COLUMN($D87),FALSE)=0,"",VLOOKUP(I109,[1]!INDYBUYLIST,COLUMN($D87),FALSE)))</f>
        <v/>
      </c>
      <c r="E109" s="42" t="s">
        <v>18</v>
      </c>
      <c r="F109" s="41"/>
      <c r="G109" s="40"/>
      <c r="H109" s="39"/>
    </row>
    <row r="110" spans="1:10" ht="15.75" x14ac:dyDescent="0.25">
      <c r="A110" s="37" t="s">
        <v>173</v>
      </c>
      <c r="B110" s="36" t="s">
        <v>153</v>
      </c>
      <c r="C110" s="36" t="s">
        <v>141</v>
      </c>
      <c r="D110" s="35">
        <f>IF(ISBLANK(I110),"",IF(VLOOKUP(I110,[1]!INDYBUYLIST,COLUMN($D88),FALSE)=0,"",VLOOKUP(I110,[1]!INDYBUYLIST,COLUMN($D88),FALSE)))</f>
        <v>653569316350</v>
      </c>
      <c r="E110" s="34">
        <v>1</v>
      </c>
      <c r="F110" s="33"/>
      <c r="G110" s="20">
        <f>F110*E110</f>
        <v>0</v>
      </c>
      <c r="H110" s="38"/>
      <c r="I110" s="31" t="s">
        <v>172</v>
      </c>
      <c r="J110" s="1" t="s">
        <v>171</v>
      </c>
    </row>
    <row r="111" spans="1:10" ht="15.75" x14ac:dyDescent="0.25">
      <c r="A111" s="37" t="s">
        <v>149</v>
      </c>
      <c r="B111" s="36" t="s">
        <v>153</v>
      </c>
      <c r="C111" s="36" t="s">
        <v>141</v>
      </c>
      <c r="D111" s="35">
        <f>IF(ISBLANK(I111),"",IF(VLOOKUP(I111,[1]!INDYBUYLIST,COLUMN($D89),FALSE)=0,"",VLOOKUP(I111,[1]!INDYBUYLIST,COLUMN($D89),FALSE)))</f>
        <v>653569316336</v>
      </c>
      <c r="E111" s="34">
        <v>2</v>
      </c>
      <c r="F111" s="33"/>
      <c r="G111" s="20">
        <f>F111*E111</f>
        <v>0</v>
      </c>
      <c r="H111" s="38"/>
      <c r="I111" s="31" t="s">
        <v>170</v>
      </c>
      <c r="J111" s="1" t="s">
        <v>169</v>
      </c>
    </row>
    <row r="112" spans="1:10" ht="15.75" x14ac:dyDescent="0.25">
      <c r="A112" s="37" t="s">
        <v>168</v>
      </c>
      <c r="B112" s="36" t="s">
        <v>153</v>
      </c>
      <c r="C112" s="36" t="s">
        <v>141</v>
      </c>
      <c r="D112" s="35">
        <f>IF(ISBLANK(I112),"",IF(VLOOKUP(I112,[1]!INDYBUYLIST,COLUMN($D90),FALSE)=0,"",VLOOKUP(I112,[1]!INDYBUYLIST,COLUMN($D90),FALSE)))</f>
        <v>653569329978</v>
      </c>
      <c r="E112" s="34">
        <v>1</v>
      </c>
      <c r="F112" s="33"/>
      <c r="G112" s="20">
        <f>F112*E112</f>
        <v>0</v>
      </c>
      <c r="H112" s="38"/>
      <c r="I112" s="31" t="s">
        <v>167</v>
      </c>
      <c r="J112" s="1" t="s">
        <v>166</v>
      </c>
    </row>
    <row r="113" spans="1:10" ht="15.75" x14ac:dyDescent="0.25">
      <c r="A113" s="37" t="s">
        <v>165</v>
      </c>
      <c r="B113" s="36" t="s">
        <v>153</v>
      </c>
      <c r="C113" s="36" t="s">
        <v>141</v>
      </c>
      <c r="D113" s="35">
        <f>IF(ISBLANK(I113),"",IF(VLOOKUP(I113,[1]!INDYBUYLIST,COLUMN($D91),FALSE)=0,"",VLOOKUP(I113,[1]!INDYBUYLIST,COLUMN($D91),FALSE)))</f>
        <v>653569329992</v>
      </c>
      <c r="E113" s="34">
        <v>1</v>
      </c>
      <c r="F113" s="33"/>
      <c r="G113" s="20">
        <f>F113*E113</f>
        <v>0</v>
      </c>
      <c r="H113" s="38"/>
      <c r="I113" s="31" t="s">
        <v>164</v>
      </c>
      <c r="J113" s="1" t="s">
        <v>163</v>
      </c>
    </row>
    <row r="114" spans="1:10" ht="15.75" x14ac:dyDescent="0.25">
      <c r="A114" s="37" t="s">
        <v>146</v>
      </c>
      <c r="B114" s="36" t="s">
        <v>153</v>
      </c>
      <c r="C114" s="36" t="s">
        <v>141</v>
      </c>
      <c r="D114" s="35">
        <f>IF(ISBLANK(I114),"",IF(VLOOKUP(I114,[1]!INDYBUYLIST,COLUMN($D92),FALSE)=0,"",VLOOKUP(I114,[1]!INDYBUYLIST,COLUMN($D92),FALSE)))</f>
        <v>653569316268</v>
      </c>
      <c r="E114" s="34">
        <v>1</v>
      </c>
      <c r="F114" s="33"/>
      <c r="G114" s="20">
        <f>F114*E114</f>
        <v>0</v>
      </c>
      <c r="H114" s="38"/>
      <c r="I114" s="31" t="s">
        <v>162</v>
      </c>
      <c r="J114" s="1" t="s">
        <v>161</v>
      </c>
    </row>
    <row r="115" spans="1:10" ht="15.75" x14ac:dyDescent="0.25">
      <c r="A115" s="37" t="s">
        <v>160</v>
      </c>
      <c r="B115" s="36" t="s">
        <v>153</v>
      </c>
      <c r="C115" s="36" t="s">
        <v>141</v>
      </c>
      <c r="D115" s="35">
        <f>IF(ISBLANK(I115),"",IF(VLOOKUP(I115,[1]!INDYBUYLIST,COLUMN($D93),FALSE)=0,"",VLOOKUP(I115,[1]!INDYBUYLIST,COLUMN($D93),FALSE)))</f>
        <v>653569316343</v>
      </c>
      <c r="E115" s="34">
        <v>2</v>
      </c>
      <c r="F115" s="33"/>
      <c r="G115" s="20">
        <f>F115*E115</f>
        <v>0</v>
      </c>
      <c r="H115" s="38"/>
      <c r="I115" s="31" t="s">
        <v>159</v>
      </c>
      <c r="J115" s="1" t="s">
        <v>158</v>
      </c>
    </row>
    <row r="116" spans="1:10" ht="15.75" x14ac:dyDescent="0.25">
      <c r="A116" s="37" t="s">
        <v>157</v>
      </c>
      <c r="B116" s="36" t="s">
        <v>153</v>
      </c>
      <c r="C116" s="36" t="s">
        <v>141</v>
      </c>
      <c r="D116" s="35">
        <f>IF(ISBLANK(I116),"",IF(VLOOKUP(I116,[1]!INDYBUYLIST,COLUMN($D94),FALSE)=0,"",VLOOKUP(I116,[1]!INDYBUYLIST,COLUMN($D94),FALSE)))</f>
        <v>653569329985</v>
      </c>
      <c r="E116" s="34">
        <v>1</v>
      </c>
      <c r="F116" s="33"/>
      <c r="G116" s="20">
        <f>F116*E116</f>
        <v>0</v>
      </c>
      <c r="H116" s="38"/>
      <c r="I116" s="31" t="s">
        <v>156</v>
      </c>
      <c r="J116" s="1" t="s">
        <v>155</v>
      </c>
    </row>
    <row r="117" spans="1:10" ht="15.75" x14ac:dyDescent="0.25">
      <c r="A117" s="37" t="s">
        <v>154</v>
      </c>
      <c r="B117" s="36" t="s">
        <v>153</v>
      </c>
      <c r="C117" s="36" t="s">
        <v>141</v>
      </c>
      <c r="D117" s="35">
        <f>IF(ISBLANK(I117),"",IF(VLOOKUP(I117,[1]!INDYBUYLIST,COLUMN($D95),FALSE)=0,"",VLOOKUP(I117,[1]!INDYBUYLIST,COLUMN($D95),FALSE)))</f>
        <v>653569316251</v>
      </c>
      <c r="E117" s="34">
        <v>1</v>
      </c>
      <c r="F117" s="33"/>
      <c r="G117" s="20">
        <f>F117*E117</f>
        <v>0</v>
      </c>
      <c r="H117" s="38"/>
      <c r="I117" s="31" t="s">
        <v>152</v>
      </c>
      <c r="J117" s="1" t="s">
        <v>151</v>
      </c>
    </row>
    <row r="118" spans="1:10" ht="18.75" x14ac:dyDescent="0.3">
      <c r="A118" s="46" t="s">
        <v>150</v>
      </c>
      <c r="B118" s="45"/>
      <c r="C118" s="44"/>
      <c r="D118" s="43" t="str">
        <f>IF(ISBLANK(I118),"",IF(VLOOKUP(I118,[1]!INDYBUYLIST,COLUMN($D96),FALSE)=0,"",VLOOKUP(I118,[1]!INDYBUYLIST,COLUMN($D96),FALSE)))</f>
        <v/>
      </c>
      <c r="E118" s="42" t="s">
        <v>18</v>
      </c>
      <c r="F118" s="41"/>
      <c r="G118" s="40"/>
      <c r="H118" s="39"/>
    </row>
    <row r="119" spans="1:10" ht="15.75" x14ac:dyDescent="0.25">
      <c r="A119" s="37" t="s">
        <v>149</v>
      </c>
      <c r="B119" s="36" t="s">
        <v>142</v>
      </c>
      <c r="C119" s="36" t="s">
        <v>141</v>
      </c>
      <c r="D119" s="35">
        <f>IF(ISBLANK(I119),"",IF(VLOOKUP(I119,[1]!INDYBUYLIST,COLUMN($D97),FALSE)=0,"",VLOOKUP(I119,[1]!INDYBUYLIST,COLUMN($D97),FALSE)))</f>
        <v>62331202003</v>
      </c>
      <c r="E119" s="34">
        <v>27</v>
      </c>
      <c r="F119" s="33"/>
      <c r="G119" s="20">
        <f>F119*E119</f>
        <v>0</v>
      </c>
      <c r="H119" s="38"/>
      <c r="I119" s="31" t="s">
        <v>148</v>
      </c>
      <c r="J119" s="1" t="s">
        <v>147</v>
      </c>
    </row>
    <row r="120" spans="1:10" ht="15.75" x14ac:dyDescent="0.25">
      <c r="A120" s="37" t="s">
        <v>146</v>
      </c>
      <c r="B120" s="36" t="s">
        <v>142</v>
      </c>
      <c r="C120" s="36" t="s">
        <v>141</v>
      </c>
      <c r="D120" s="35">
        <f>IF(ISBLANK(I120),"",IF(VLOOKUP(I120,[1]!INDYBUYLIST,COLUMN($D98),FALSE)=0,"",VLOOKUP(I120,[1]!INDYBUYLIST,COLUMN($D98),FALSE)))</f>
        <v>653569316961</v>
      </c>
      <c r="E120" s="34">
        <v>10</v>
      </c>
      <c r="F120" s="33"/>
      <c r="G120" s="20">
        <f>F120*E120</f>
        <v>0</v>
      </c>
      <c r="H120" s="38"/>
      <c r="I120" s="31" t="s">
        <v>145</v>
      </c>
      <c r="J120" s="1" t="s">
        <v>144</v>
      </c>
    </row>
    <row r="121" spans="1:10" ht="15.75" x14ac:dyDescent="0.25">
      <c r="A121" s="37" t="s">
        <v>143</v>
      </c>
      <c r="B121" s="36" t="s">
        <v>142</v>
      </c>
      <c r="C121" s="36" t="s">
        <v>141</v>
      </c>
      <c r="D121" s="35">
        <f>IF(ISBLANK(I121),"",IF(VLOOKUP(I121,[1]!INDYBUYLIST,COLUMN($D99),FALSE)=0,"",VLOOKUP(I121,[1]!INDYBUYLIST,COLUMN($D99),FALSE)))</f>
        <v>653569316985</v>
      </c>
      <c r="E121" s="34">
        <v>16</v>
      </c>
      <c r="F121" s="33"/>
      <c r="G121" s="20">
        <f>F121*E121</f>
        <v>0</v>
      </c>
      <c r="H121" s="38"/>
      <c r="I121" s="31" t="s">
        <v>140</v>
      </c>
      <c r="J121" s="1" t="s">
        <v>139</v>
      </c>
    </row>
    <row r="122" spans="1:10" ht="23.25" x14ac:dyDescent="0.35">
      <c r="A122" s="53" t="s">
        <v>100</v>
      </c>
      <c r="B122" s="52"/>
      <c r="C122" s="51"/>
      <c r="D122" s="50" t="str">
        <f>IF(ISBLANK(I122),"",IF(VLOOKUP(I122,[1]!INDYBUYLIST,COLUMN($D100),FALSE)=0,"",VLOOKUP(I122,[1]!INDYBUYLIST,COLUMN($D100),FALSE)))</f>
        <v/>
      </c>
      <c r="E122" s="49" t="s">
        <v>18</v>
      </c>
      <c r="F122" s="48"/>
      <c r="G122" s="47"/>
      <c r="H122" s="39"/>
    </row>
    <row r="123" spans="1:10" ht="18.75" x14ac:dyDescent="0.3">
      <c r="A123" s="46" t="s">
        <v>138</v>
      </c>
      <c r="B123" s="45"/>
      <c r="C123" s="44"/>
      <c r="D123" s="43" t="str">
        <f>IF(ISBLANK(I123),"",IF(VLOOKUP(I123,[1]!INDYBUYLIST,COLUMN($D101),FALSE)=0,"",VLOOKUP(I123,[1]!INDYBUYLIST,COLUMN($D101),FALSE)))</f>
        <v/>
      </c>
      <c r="E123" s="42" t="s">
        <v>18</v>
      </c>
      <c r="F123" s="41"/>
      <c r="G123" s="40"/>
      <c r="H123" s="39"/>
    </row>
    <row r="124" spans="1:10" ht="15.75" x14ac:dyDescent="0.25">
      <c r="A124" s="37" t="s">
        <v>137</v>
      </c>
      <c r="B124" s="36" t="s">
        <v>87</v>
      </c>
      <c r="C124" s="36" t="s">
        <v>100</v>
      </c>
      <c r="D124" s="35">
        <f>IF(ISBLANK(I124),"",IF(VLOOKUP(I124,[1]!INDYBUYLIST,COLUMN($D102),FALSE)=0,"",VLOOKUP(I124,[1]!INDYBUYLIST,COLUMN($D102),FALSE)))</f>
        <v>86162565182</v>
      </c>
      <c r="E124" s="34">
        <v>3</v>
      </c>
      <c r="F124" s="33"/>
      <c r="G124" s="20">
        <f>F124*E124</f>
        <v>0</v>
      </c>
      <c r="H124" s="38"/>
      <c r="I124" s="31" t="s">
        <v>136</v>
      </c>
      <c r="J124" s="1" t="s">
        <v>135</v>
      </c>
    </row>
    <row r="125" spans="1:10" ht="15.75" x14ac:dyDescent="0.25">
      <c r="A125" s="37" t="s">
        <v>134</v>
      </c>
      <c r="B125" s="36" t="s">
        <v>87</v>
      </c>
      <c r="C125" s="36" t="s">
        <v>100</v>
      </c>
      <c r="D125" s="35">
        <f>IF(ISBLANK(I125),"",IF(VLOOKUP(I125,[1]!INDYBUYLIST,COLUMN($D103),FALSE)=0,"",VLOOKUP(I125,[1]!INDYBUYLIST,COLUMN($D103),FALSE)))</f>
        <v>400227410017</v>
      </c>
      <c r="E125" s="34">
        <v>9</v>
      </c>
      <c r="F125" s="33"/>
      <c r="G125" s="20">
        <f>F125*E125</f>
        <v>0</v>
      </c>
      <c r="H125" s="38"/>
      <c r="I125" s="31" t="s">
        <v>133</v>
      </c>
      <c r="J125" s="1" t="s">
        <v>132</v>
      </c>
    </row>
    <row r="126" spans="1:10" ht="15.75" x14ac:dyDescent="0.25">
      <c r="A126" s="37" t="s">
        <v>131</v>
      </c>
      <c r="B126" s="36" t="s">
        <v>87</v>
      </c>
      <c r="C126" s="36" t="s">
        <v>100</v>
      </c>
      <c r="D126" s="35">
        <f>IF(ISBLANK(I126),"",IF(VLOOKUP(I126,[1]!INDYBUYLIST,COLUMN($D104),FALSE)=0,"",VLOOKUP(I126,[1]!INDYBUYLIST,COLUMN($D104),FALSE)))</f>
        <v>878399000211</v>
      </c>
      <c r="E126" s="34">
        <v>1</v>
      </c>
      <c r="F126" s="33"/>
      <c r="G126" s="20">
        <f>F126*E126</f>
        <v>0</v>
      </c>
      <c r="H126" s="38"/>
      <c r="I126" s="31" t="s">
        <v>130</v>
      </c>
      <c r="J126" s="1" t="s">
        <v>129</v>
      </c>
    </row>
    <row r="127" spans="1:10" ht="15.75" x14ac:dyDescent="0.25">
      <c r="A127" s="37" t="s">
        <v>128</v>
      </c>
      <c r="B127" s="36" t="s">
        <v>87</v>
      </c>
      <c r="C127" s="36" t="s">
        <v>100</v>
      </c>
      <c r="D127" s="35">
        <f>IF(ISBLANK(I127),"",IF(VLOOKUP(I127,[1]!INDYBUYLIST,COLUMN($D105),FALSE)=0,"",VLOOKUP(I127,[1]!INDYBUYLIST,COLUMN($D105),FALSE)))</f>
        <v>878399000228</v>
      </c>
      <c r="E127" s="34">
        <v>2</v>
      </c>
      <c r="F127" s="33"/>
      <c r="G127" s="20">
        <f>F127*E127</f>
        <v>0</v>
      </c>
      <c r="H127" s="38"/>
      <c r="I127" s="31" t="s">
        <v>127</v>
      </c>
      <c r="J127" s="1" t="s">
        <v>126</v>
      </c>
    </row>
    <row r="128" spans="1:10" ht="15.75" x14ac:dyDescent="0.25">
      <c r="A128" s="37" t="s">
        <v>125</v>
      </c>
      <c r="B128" s="36" t="s">
        <v>87</v>
      </c>
      <c r="C128" s="36" t="s">
        <v>100</v>
      </c>
      <c r="D128" s="35">
        <f>IF(ISBLANK(I128),"",IF(VLOOKUP(I128,[1]!INDYBUYLIST,COLUMN($D106),FALSE)=0,"",VLOOKUP(I128,[1]!INDYBUYLIST,COLUMN($D106),FALSE)))</f>
        <v>878399000235</v>
      </c>
      <c r="E128" s="34">
        <v>1</v>
      </c>
      <c r="F128" s="33"/>
      <c r="G128" s="20">
        <f>F128*E128</f>
        <v>0</v>
      </c>
      <c r="H128" s="38"/>
      <c r="I128" s="31" t="s">
        <v>124</v>
      </c>
      <c r="J128" s="1" t="s">
        <v>123</v>
      </c>
    </row>
    <row r="129" spans="1:10" ht="15.75" x14ac:dyDescent="0.25">
      <c r="A129" s="37" t="s">
        <v>122</v>
      </c>
      <c r="B129" s="36" t="s">
        <v>87</v>
      </c>
      <c r="C129" s="36" t="s">
        <v>100</v>
      </c>
      <c r="D129" s="35">
        <f>IF(ISBLANK(I129),"",IF(VLOOKUP(I129,[1]!INDYBUYLIST,COLUMN($D107),FALSE)=0,"",VLOOKUP(I129,[1]!INDYBUYLIST,COLUMN($D107),FALSE)))</f>
        <v>400227731082</v>
      </c>
      <c r="E129" s="34">
        <v>2</v>
      </c>
      <c r="F129" s="33"/>
      <c r="G129" s="20">
        <f>F129*E129</f>
        <v>0</v>
      </c>
      <c r="H129" s="38"/>
      <c r="I129" s="31" t="s">
        <v>121</v>
      </c>
      <c r="J129" s="1" t="s">
        <v>120</v>
      </c>
    </row>
    <row r="130" spans="1:10" ht="15.75" x14ac:dyDescent="0.25">
      <c r="A130" s="37" t="s">
        <v>119</v>
      </c>
      <c r="B130" s="36" t="s">
        <v>87</v>
      </c>
      <c r="C130" s="36" t="s">
        <v>100</v>
      </c>
      <c r="D130" s="35">
        <f>IF(ISBLANK(I130),"",IF(VLOOKUP(I130,[1]!INDYBUYLIST,COLUMN($D108),FALSE)=0,"",VLOOKUP(I130,[1]!INDYBUYLIST,COLUMN($D108),FALSE)))</f>
        <v>400006912534</v>
      </c>
      <c r="E130" s="34">
        <v>1</v>
      </c>
      <c r="F130" s="33"/>
      <c r="G130" s="20">
        <f>F130*E130</f>
        <v>0</v>
      </c>
      <c r="H130" s="38"/>
      <c r="I130" s="31" t="s">
        <v>118</v>
      </c>
      <c r="J130" s="1" t="s">
        <v>117</v>
      </c>
    </row>
    <row r="131" spans="1:10" ht="15.75" x14ac:dyDescent="0.25">
      <c r="A131" s="37" t="s">
        <v>116</v>
      </c>
      <c r="B131" s="36" t="s">
        <v>87</v>
      </c>
      <c r="C131" s="36" t="s">
        <v>100</v>
      </c>
      <c r="D131" s="35" t="str">
        <f>IF(ISBLANK(I131),"",IF(VLOOKUP(I131,[1]!INDYBUYLIST,COLUMN($D109),FALSE)=0,"",VLOOKUP(I131,[1]!INDYBUYLIST,COLUMN($D109),FALSE)))</f>
        <v/>
      </c>
      <c r="E131" s="34">
        <v>1</v>
      </c>
      <c r="F131" s="33"/>
      <c r="G131" s="20">
        <f>F131*E131</f>
        <v>0</v>
      </c>
      <c r="H131" s="38"/>
      <c r="I131" s="31" t="s">
        <v>115</v>
      </c>
      <c r="J131" s="1" t="s">
        <v>114</v>
      </c>
    </row>
    <row r="132" spans="1:10" ht="15.75" x14ac:dyDescent="0.25">
      <c r="A132" s="37" t="s">
        <v>113</v>
      </c>
      <c r="B132" s="36" t="s">
        <v>87</v>
      </c>
      <c r="C132" s="36" t="s">
        <v>100</v>
      </c>
      <c r="D132" s="35">
        <f>IF(ISBLANK(I132),"",IF(VLOOKUP(I132,[1]!INDYBUYLIST,COLUMN($D110),FALSE)=0,"",VLOOKUP(I132,[1]!INDYBUYLIST,COLUMN($D110),FALSE)))</f>
        <v>76930038543</v>
      </c>
      <c r="E132" s="34">
        <v>1</v>
      </c>
      <c r="F132" s="33"/>
      <c r="G132" s="20">
        <f>F132*E132</f>
        <v>0</v>
      </c>
      <c r="H132" s="38"/>
      <c r="I132" s="31" t="s">
        <v>112</v>
      </c>
      <c r="J132" s="1" t="s">
        <v>111</v>
      </c>
    </row>
    <row r="133" spans="1:10" ht="15.75" x14ac:dyDescent="0.25">
      <c r="A133" s="37" t="s">
        <v>110</v>
      </c>
      <c r="B133" s="36" t="s">
        <v>87</v>
      </c>
      <c r="C133" s="36" t="s">
        <v>100</v>
      </c>
      <c r="D133" s="35">
        <f>IF(ISBLANK(I133),"",IF(VLOOKUP(I133,[1]!INDYBUYLIST,COLUMN($D111),FALSE)=0,"",VLOOKUP(I133,[1]!INDYBUYLIST,COLUMN($D111),FALSE)))</f>
        <v>781375216219</v>
      </c>
      <c r="E133" s="34">
        <v>1</v>
      </c>
      <c r="F133" s="33"/>
      <c r="G133" s="20">
        <f>F133*E133</f>
        <v>0</v>
      </c>
      <c r="H133" s="38"/>
      <c r="I133" s="31" t="s">
        <v>109</v>
      </c>
      <c r="J133" s="1" t="s">
        <v>108</v>
      </c>
    </row>
    <row r="134" spans="1:10" ht="15.75" x14ac:dyDescent="0.25">
      <c r="A134" s="37" t="s">
        <v>107</v>
      </c>
      <c r="B134" s="36" t="s">
        <v>87</v>
      </c>
      <c r="C134" s="36" t="s">
        <v>100</v>
      </c>
      <c r="D134" s="35">
        <f>IF(ISBLANK(I134),"",IF(VLOOKUP(I134,[1]!INDYBUYLIST,COLUMN($D112),FALSE)=0,"",VLOOKUP(I134,[1]!INDYBUYLIST,COLUMN($D112),FALSE)))</f>
        <v>400122751444</v>
      </c>
      <c r="E134" s="34">
        <v>1</v>
      </c>
      <c r="F134" s="33"/>
      <c r="G134" s="20">
        <f>F134*E134</f>
        <v>0</v>
      </c>
      <c r="H134" s="38"/>
      <c r="I134" s="31" t="s">
        <v>106</v>
      </c>
      <c r="J134" s="1" t="s">
        <v>105</v>
      </c>
    </row>
    <row r="135" spans="1:10" ht="15.75" x14ac:dyDescent="0.25">
      <c r="A135" s="37" t="s">
        <v>104</v>
      </c>
      <c r="B135" s="36" t="s">
        <v>87</v>
      </c>
      <c r="C135" s="36" t="s">
        <v>100</v>
      </c>
      <c r="D135" s="35" t="str">
        <f>IF(ISBLANK(I135),"",IF(VLOOKUP(I135,[1]!INDYBUYLIST,COLUMN($D113),FALSE)=0,"",VLOOKUP(I135,[1]!INDYBUYLIST,COLUMN($D113),FALSE)))</f>
        <v/>
      </c>
      <c r="E135" s="34">
        <v>1</v>
      </c>
      <c r="F135" s="33"/>
      <c r="G135" s="20">
        <f>F135*E135</f>
        <v>0</v>
      </c>
      <c r="H135" s="38"/>
      <c r="I135" s="31" t="s">
        <v>103</v>
      </c>
      <c r="J135" s="1" t="s">
        <v>102</v>
      </c>
    </row>
    <row r="136" spans="1:10" ht="15.75" x14ac:dyDescent="0.25">
      <c r="A136" s="37" t="s">
        <v>101</v>
      </c>
      <c r="B136" s="36" t="s">
        <v>87</v>
      </c>
      <c r="C136" s="36" t="s">
        <v>100</v>
      </c>
      <c r="D136" s="35">
        <f>IF(ISBLANK(I136),"",IF(VLOOKUP(I136,[1]!INDYBUYLIST,COLUMN($D114),FALSE)=0,"",VLOOKUP(I136,[1]!INDYBUYLIST,COLUMN($D114),FALSE)))</f>
        <v>1111111111</v>
      </c>
      <c r="E136" s="34">
        <v>1</v>
      </c>
      <c r="F136" s="33"/>
      <c r="G136" s="20">
        <f>F136*E136</f>
        <v>0</v>
      </c>
      <c r="H136" s="38"/>
      <c r="I136" s="31" t="s">
        <v>99</v>
      </c>
      <c r="J136" s="1" t="s">
        <v>98</v>
      </c>
    </row>
    <row r="137" spans="1:10" ht="23.25" x14ac:dyDescent="0.35">
      <c r="A137" s="53" t="s">
        <v>94</v>
      </c>
      <c r="B137" s="52"/>
      <c r="C137" s="51"/>
      <c r="D137" s="50" t="str">
        <f>IF(ISBLANK(I137),"",IF(VLOOKUP(I137,[1]!INDYBUYLIST,COLUMN($D115),FALSE)=0,"",VLOOKUP(I137,[1]!INDYBUYLIST,COLUMN($D115),FALSE)))</f>
        <v/>
      </c>
      <c r="E137" s="49" t="s">
        <v>18</v>
      </c>
      <c r="F137" s="48"/>
      <c r="G137" s="47"/>
      <c r="H137" s="39"/>
    </row>
    <row r="138" spans="1:10" ht="18.75" x14ac:dyDescent="0.3">
      <c r="A138" s="46" t="s">
        <v>97</v>
      </c>
      <c r="B138" s="45"/>
      <c r="C138" s="44"/>
      <c r="D138" s="43" t="str">
        <f>IF(ISBLANK(I138),"",IF(VLOOKUP(I138,[1]!INDYBUYLIST,COLUMN($D116),FALSE)=0,"",VLOOKUP(I138,[1]!INDYBUYLIST,COLUMN($D116),FALSE)))</f>
        <v/>
      </c>
      <c r="E138" s="42" t="s">
        <v>18</v>
      </c>
      <c r="F138" s="41"/>
      <c r="G138" s="40"/>
      <c r="H138" s="39"/>
    </row>
    <row r="139" spans="1:10" ht="15.75" x14ac:dyDescent="0.25">
      <c r="A139" s="37" t="s">
        <v>96</v>
      </c>
      <c r="B139" s="36" t="s">
        <v>95</v>
      </c>
      <c r="C139" s="36" t="s">
        <v>94</v>
      </c>
      <c r="D139" s="35">
        <f>IF(ISBLANK(I139),"",IF(VLOOKUP(I139,[1]!INDYBUYLIST,COLUMN($D117),FALSE)=0,"",VLOOKUP(I139,[1]!INDYBUYLIST,COLUMN($D117),FALSE)))</f>
        <v>699788702017</v>
      </c>
      <c r="E139" s="34">
        <v>21</v>
      </c>
      <c r="F139" s="33"/>
      <c r="G139" s="20">
        <f>F139*E139</f>
        <v>0</v>
      </c>
      <c r="H139" s="38"/>
      <c r="I139" s="31" t="s">
        <v>93</v>
      </c>
      <c r="J139" s="1" t="s">
        <v>92</v>
      </c>
    </row>
    <row r="140" spans="1:10" ht="23.25" x14ac:dyDescent="0.35">
      <c r="A140" s="53" t="s">
        <v>73</v>
      </c>
      <c r="B140" s="52"/>
      <c r="C140" s="51"/>
      <c r="D140" s="50" t="str">
        <f>IF(ISBLANK(I140),"",IF(VLOOKUP(I140,[1]!INDYBUYLIST,COLUMN($D118),FALSE)=0,"",VLOOKUP(I140,[1]!INDYBUYLIST,COLUMN($D118),FALSE)))</f>
        <v/>
      </c>
      <c r="E140" s="49" t="s">
        <v>18</v>
      </c>
      <c r="F140" s="48"/>
      <c r="G140" s="47"/>
      <c r="H140" s="39"/>
    </row>
    <row r="141" spans="1:10" ht="18.75" x14ac:dyDescent="0.3">
      <c r="A141" s="46" t="s">
        <v>87</v>
      </c>
      <c r="B141" s="45"/>
      <c r="C141" s="44"/>
      <c r="D141" s="43" t="str">
        <f>IF(ISBLANK(I141),"",IF(VLOOKUP(I141,[1]!INDYBUYLIST,COLUMN($D119),FALSE)=0,"",VLOOKUP(I141,[1]!INDYBUYLIST,COLUMN($D119),FALSE)))</f>
        <v/>
      </c>
      <c r="E141" s="42" t="s">
        <v>18</v>
      </c>
      <c r="F141" s="41"/>
      <c r="G141" s="40"/>
      <c r="H141" s="39"/>
    </row>
    <row r="142" spans="1:10" ht="15.75" x14ac:dyDescent="0.25">
      <c r="A142" s="37" t="s">
        <v>91</v>
      </c>
      <c r="B142" s="36" t="s">
        <v>87</v>
      </c>
      <c r="C142" s="36" t="s">
        <v>73</v>
      </c>
      <c r="D142" s="35">
        <f>IF(ISBLANK(I142),"",IF(VLOOKUP(I142,[1]!INDYBUYLIST,COLUMN($D120),FALSE)=0,"",VLOOKUP(I142,[1]!INDYBUYLIST,COLUMN($D120),FALSE)))</f>
        <v>871810004430</v>
      </c>
      <c r="E142" s="34">
        <v>12</v>
      </c>
      <c r="F142" s="33"/>
      <c r="G142" s="20">
        <f>F142*E142</f>
        <v>0</v>
      </c>
      <c r="H142" s="38"/>
      <c r="I142" s="31" t="s">
        <v>90</v>
      </c>
      <c r="J142" s="1" t="s">
        <v>89</v>
      </c>
    </row>
    <row r="143" spans="1:10" ht="15.75" x14ac:dyDescent="0.25">
      <c r="A143" s="37" t="s">
        <v>88</v>
      </c>
      <c r="B143" s="36" t="s">
        <v>87</v>
      </c>
      <c r="C143" s="36" t="s">
        <v>73</v>
      </c>
      <c r="D143" s="35">
        <f>IF(ISBLANK(I143),"",IF(VLOOKUP(I143,[1]!INDYBUYLIST,COLUMN($D121),FALSE)=0,"",VLOOKUP(I143,[1]!INDYBUYLIST,COLUMN($D121),FALSE)))</f>
        <v>871810006076</v>
      </c>
      <c r="E143" s="34">
        <v>21</v>
      </c>
      <c r="F143" s="33"/>
      <c r="G143" s="20">
        <f>F143*E143</f>
        <v>0</v>
      </c>
      <c r="H143" s="38"/>
      <c r="I143" s="31" t="s">
        <v>86</v>
      </c>
      <c r="J143" s="1" t="s">
        <v>85</v>
      </c>
    </row>
    <row r="144" spans="1:10" ht="18.75" x14ac:dyDescent="0.3">
      <c r="A144" s="46" t="s">
        <v>84</v>
      </c>
      <c r="B144" s="45"/>
      <c r="C144" s="44"/>
      <c r="D144" s="43" t="str">
        <f>IF(ISBLANK(I144),"",IF(VLOOKUP(I144,[1]!INDYBUYLIST,COLUMN($D122),FALSE)=0,"",VLOOKUP(I144,[1]!INDYBUYLIST,COLUMN($D122),FALSE)))</f>
        <v/>
      </c>
      <c r="E144" s="42" t="s">
        <v>18</v>
      </c>
      <c r="F144" s="41"/>
      <c r="G144" s="40"/>
      <c r="H144" s="39"/>
    </row>
    <row r="145" spans="1:10" ht="15.75" x14ac:dyDescent="0.25">
      <c r="A145" s="37" t="s">
        <v>83</v>
      </c>
      <c r="B145" s="36" t="s">
        <v>79</v>
      </c>
      <c r="C145" s="36" t="s">
        <v>73</v>
      </c>
      <c r="D145" s="35">
        <f>IF(ISBLANK(I145),"",IF(VLOOKUP(I145,[1]!INDYBUYLIST,COLUMN($D123),FALSE)=0,"",VLOOKUP(I145,[1]!INDYBUYLIST,COLUMN($D123),FALSE)))</f>
        <v>871810004423</v>
      </c>
      <c r="E145" s="34">
        <v>7</v>
      </c>
      <c r="F145" s="33"/>
      <c r="G145" s="20">
        <f>F145*E145</f>
        <v>0</v>
      </c>
      <c r="H145" s="38"/>
      <c r="I145" s="31" t="s">
        <v>82</v>
      </c>
      <c r="J145" s="1" t="s">
        <v>81</v>
      </c>
    </row>
    <row r="146" spans="1:10" ht="15.75" x14ac:dyDescent="0.25">
      <c r="A146" s="37" t="s">
        <v>80</v>
      </c>
      <c r="B146" s="36" t="s">
        <v>79</v>
      </c>
      <c r="C146" s="36" t="s">
        <v>73</v>
      </c>
      <c r="D146" s="35">
        <f>IF(ISBLANK(I146),"",IF(VLOOKUP(I146,[1]!INDYBUYLIST,COLUMN($D124),FALSE)=0,"",VLOOKUP(I146,[1]!INDYBUYLIST,COLUMN($D124),FALSE)))</f>
        <v>871810004430</v>
      </c>
      <c r="E146" s="34">
        <v>9</v>
      </c>
      <c r="F146" s="33"/>
      <c r="G146" s="20">
        <f>F146*E146</f>
        <v>0</v>
      </c>
      <c r="H146" s="38"/>
      <c r="I146" s="31" t="s">
        <v>78</v>
      </c>
      <c r="J146" s="1" t="s">
        <v>77</v>
      </c>
    </row>
    <row r="147" spans="1:10" ht="18.75" x14ac:dyDescent="0.3">
      <c r="A147" s="46" t="s">
        <v>76</v>
      </c>
      <c r="B147" s="45"/>
      <c r="C147" s="44"/>
      <c r="D147" s="43" t="str">
        <f>IF(ISBLANK(I147),"",IF(VLOOKUP(I147,[1]!INDYBUYLIST,COLUMN($D125),FALSE)=0,"",VLOOKUP(I147,[1]!INDYBUYLIST,COLUMN($D125),FALSE)))</f>
        <v/>
      </c>
      <c r="E147" s="42" t="s">
        <v>18</v>
      </c>
      <c r="F147" s="41"/>
      <c r="G147" s="40"/>
      <c r="H147" s="39"/>
    </row>
    <row r="148" spans="1:10" ht="15.75" x14ac:dyDescent="0.25">
      <c r="A148" s="37" t="s">
        <v>75</v>
      </c>
      <c r="B148" s="36" t="s">
        <v>74</v>
      </c>
      <c r="C148" s="36" t="s">
        <v>73</v>
      </c>
      <c r="D148" s="35">
        <f>IF(ISBLANK(I148),"",IF(VLOOKUP(I148,[1]!INDYBUYLIST,COLUMN($D126),FALSE)=0,"",VLOOKUP(I148,[1]!INDYBUYLIST,COLUMN($D126),FALSE)))</f>
        <v>871810004478</v>
      </c>
      <c r="E148" s="34">
        <v>17</v>
      </c>
      <c r="F148" s="33"/>
      <c r="G148" s="20">
        <f>F148*E148</f>
        <v>0</v>
      </c>
      <c r="H148" s="38"/>
      <c r="I148" s="31" t="s">
        <v>72</v>
      </c>
      <c r="J148" s="1" t="s">
        <v>71</v>
      </c>
    </row>
    <row r="149" spans="1:10" ht="23.25" x14ac:dyDescent="0.35">
      <c r="A149" s="53" t="s">
        <v>6</v>
      </c>
      <c r="B149" s="52"/>
      <c r="C149" s="51"/>
      <c r="D149" s="50" t="str">
        <f>IF(ISBLANK(I149),"",IF(VLOOKUP(I149,[1]!INDYBUYLIST,COLUMN($D127),FALSE)=0,"",VLOOKUP(I149,[1]!INDYBUYLIST,COLUMN($D127),FALSE)))</f>
        <v/>
      </c>
      <c r="E149" s="49" t="s">
        <v>18</v>
      </c>
      <c r="F149" s="48"/>
      <c r="G149" s="47"/>
      <c r="H149" s="39"/>
    </row>
    <row r="150" spans="1:10" ht="18.75" x14ac:dyDescent="0.3">
      <c r="A150" s="46" t="s">
        <v>70</v>
      </c>
      <c r="B150" s="45"/>
      <c r="C150" s="44"/>
      <c r="D150" s="43" t="str">
        <f>IF(ISBLANK(I150),"",IF(VLOOKUP(I150,[1]!INDYBUYLIST,COLUMN($D128),FALSE)=0,"",VLOOKUP(I150,[1]!INDYBUYLIST,COLUMN($D128),FALSE)))</f>
        <v/>
      </c>
      <c r="E150" s="42" t="s">
        <v>18</v>
      </c>
      <c r="F150" s="41"/>
      <c r="G150" s="40"/>
      <c r="H150" s="39"/>
    </row>
    <row r="151" spans="1:10" ht="15.75" x14ac:dyDescent="0.25">
      <c r="A151" s="37" t="s">
        <v>69</v>
      </c>
      <c r="B151" s="36" t="s">
        <v>7</v>
      </c>
      <c r="C151" s="36" t="s">
        <v>6</v>
      </c>
      <c r="D151" s="35">
        <f>IF(ISBLANK(I151),"",IF(VLOOKUP(I151,[1]!INDYBUYLIST,COLUMN($D129),FALSE)=0,"",VLOOKUP(I151,[1]!INDYBUYLIST,COLUMN($D129),FALSE)))</f>
        <v>747720212596</v>
      </c>
      <c r="E151" s="34">
        <v>11</v>
      </c>
      <c r="F151" s="33"/>
      <c r="G151" s="20">
        <f>F151*E151</f>
        <v>0</v>
      </c>
      <c r="H151" s="38"/>
      <c r="I151" s="31" t="s">
        <v>68</v>
      </c>
      <c r="J151" s="1" t="s">
        <v>67</v>
      </c>
    </row>
    <row r="152" spans="1:10" ht="15.75" x14ac:dyDescent="0.25">
      <c r="A152" s="37" t="s">
        <v>66</v>
      </c>
      <c r="B152" s="36" t="s">
        <v>7</v>
      </c>
      <c r="C152" s="36" t="s">
        <v>6</v>
      </c>
      <c r="D152" s="35">
        <f>IF(ISBLANK(I152),"",IF(VLOOKUP(I152,[1]!INDYBUYLIST,COLUMN($D130),FALSE)=0,"",VLOOKUP(I152,[1]!INDYBUYLIST,COLUMN($D130),FALSE)))</f>
        <v>747720218963</v>
      </c>
      <c r="E152" s="34">
        <v>13</v>
      </c>
      <c r="F152" s="33"/>
      <c r="G152" s="20">
        <f>F152*E152</f>
        <v>0</v>
      </c>
      <c r="H152" s="38"/>
      <c r="I152" s="31" t="s">
        <v>65</v>
      </c>
      <c r="J152" s="1" t="s">
        <v>64</v>
      </c>
    </row>
    <row r="153" spans="1:10" ht="15.75" x14ac:dyDescent="0.25">
      <c r="A153" s="37" t="s">
        <v>63</v>
      </c>
      <c r="B153" s="36" t="s">
        <v>7</v>
      </c>
      <c r="C153" s="36" t="s">
        <v>6</v>
      </c>
      <c r="D153" s="35" t="str">
        <f>IF(ISBLANK(I153),"",IF(VLOOKUP(I153,[1]!INDYBUYLIST,COLUMN($D131),FALSE)=0,"",VLOOKUP(I153,[1]!INDYBUYLIST,COLUMN($D131),FALSE)))</f>
        <v/>
      </c>
      <c r="E153" s="34">
        <v>1</v>
      </c>
      <c r="F153" s="33"/>
      <c r="G153" s="20">
        <f>F153*E153</f>
        <v>0</v>
      </c>
      <c r="H153" s="38"/>
      <c r="I153" s="31" t="s">
        <v>62</v>
      </c>
      <c r="J153" s="1" t="s">
        <v>61</v>
      </c>
    </row>
    <row r="154" spans="1:10" ht="15.75" x14ac:dyDescent="0.25">
      <c r="A154" s="37" t="s">
        <v>60</v>
      </c>
      <c r="B154" s="36" t="s">
        <v>7</v>
      </c>
      <c r="C154" s="36" t="s">
        <v>6</v>
      </c>
      <c r="D154" s="35" t="str">
        <f>IF(ISBLANK(I154),"",IF(VLOOKUP(I154,[1]!INDYBUYLIST,COLUMN($D132),FALSE)=0,"",VLOOKUP(I154,[1]!INDYBUYLIST,COLUMN($D132),FALSE)))</f>
        <v/>
      </c>
      <c r="E154" s="34">
        <v>1</v>
      </c>
      <c r="F154" s="33"/>
      <c r="G154" s="20">
        <f>F154*E154</f>
        <v>0</v>
      </c>
      <c r="H154" s="38"/>
      <c r="I154" s="31" t="s">
        <v>59</v>
      </c>
      <c r="J154" s="1" t="s">
        <v>58</v>
      </c>
    </row>
    <row r="155" spans="1:10" ht="15.75" x14ac:dyDescent="0.25">
      <c r="A155" s="37" t="s">
        <v>57</v>
      </c>
      <c r="B155" s="36" t="s">
        <v>7</v>
      </c>
      <c r="C155" s="36" t="s">
        <v>6</v>
      </c>
      <c r="D155" s="35" t="str">
        <f>IF(ISBLANK(I155),"",IF(VLOOKUP(I155,[1]!INDYBUYLIST,COLUMN($D133),FALSE)=0,"",VLOOKUP(I155,[1]!INDYBUYLIST,COLUMN($D133),FALSE)))</f>
        <v/>
      </c>
      <c r="E155" s="34">
        <v>1</v>
      </c>
      <c r="F155" s="33"/>
      <c r="G155" s="20">
        <f>F155*E155</f>
        <v>0</v>
      </c>
      <c r="H155" s="38"/>
      <c r="I155" s="31" t="s">
        <v>56</v>
      </c>
      <c r="J155" s="1" t="s">
        <v>55</v>
      </c>
    </row>
    <row r="156" spans="1:10" ht="15.75" x14ac:dyDescent="0.25">
      <c r="A156" s="37" t="s">
        <v>54</v>
      </c>
      <c r="B156" s="36" t="s">
        <v>7</v>
      </c>
      <c r="C156" s="36" t="s">
        <v>6</v>
      </c>
      <c r="D156" s="35">
        <f>IF(ISBLANK(I156),"",IF(VLOOKUP(I156,[1]!INDYBUYLIST,COLUMN($D134),FALSE)=0,"",VLOOKUP(I156,[1]!INDYBUYLIST,COLUMN($D134),FALSE)))</f>
        <v>747720210974</v>
      </c>
      <c r="E156" s="34">
        <v>1</v>
      </c>
      <c r="F156" s="33"/>
      <c r="G156" s="20">
        <f>F156*E156</f>
        <v>0</v>
      </c>
      <c r="H156" s="38"/>
      <c r="I156" s="31" t="s">
        <v>53</v>
      </c>
      <c r="J156" s="1" t="s">
        <v>52</v>
      </c>
    </row>
    <row r="157" spans="1:10" ht="15.75" x14ac:dyDescent="0.25">
      <c r="A157" s="37" t="s">
        <v>51</v>
      </c>
      <c r="B157" s="36" t="s">
        <v>7</v>
      </c>
      <c r="C157" s="36" t="s">
        <v>6</v>
      </c>
      <c r="D157" s="35">
        <f>IF(ISBLANK(I157),"",IF(VLOOKUP(I157,[1]!INDYBUYLIST,COLUMN($D135),FALSE)=0,"",VLOOKUP(I157,[1]!INDYBUYLIST,COLUMN($D135),FALSE)))</f>
        <v>148248442326</v>
      </c>
      <c r="E157" s="34">
        <v>26</v>
      </c>
      <c r="F157" s="33"/>
      <c r="G157" s="20">
        <f>F157*E157</f>
        <v>0</v>
      </c>
      <c r="H157" s="38"/>
      <c r="I157" s="31" t="s">
        <v>50</v>
      </c>
      <c r="J157" s="1" t="s">
        <v>49</v>
      </c>
    </row>
    <row r="158" spans="1:10" ht="15.75" x14ac:dyDescent="0.25">
      <c r="A158" s="37" t="s">
        <v>48</v>
      </c>
      <c r="B158" s="36" t="s">
        <v>7</v>
      </c>
      <c r="C158" s="36" t="s">
        <v>6</v>
      </c>
      <c r="D158" s="35">
        <f>IF(ISBLANK(I158),"",IF(VLOOKUP(I158,[1]!INDYBUYLIST,COLUMN($D136),FALSE)=0,"",VLOOKUP(I158,[1]!INDYBUYLIST,COLUMN($D136),FALSE)))</f>
        <v>747720212213</v>
      </c>
      <c r="E158" s="34">
        <v>8</v>
      </c>
      <c r="F158" s="33"/>
      <c r="G158" s="20">
        <f>F158*E158</f>
        <v>0</v>
      </c>
      <c r="H158" s="38"/>
      <c r="I158" s="31" t="s">
        <v>47</v>
      </c>
      <c r="J158" s="1" t="s">
        <v>46</v>
      </c>
    </row>
    <row r="159" spans="1:10" ht="18.75" x14ac:dyDescent="0.3">
      <c r="A159" s="46" t="s">
        <v>45</v>
      </c>
      <c r="B159" s="45"/>
      <c r="C159" s="44"/>
      <c r="D159" s="43" t="str">
        <f>IF(ISBLANK(I159),"",IF(VLOOKUP(I159,[1]!INDYBUYLIST,COLUMN($D137),FALSE)=0,"",VLOOKUP(I159,[1]!INDYBUYLIST,COLUMN($D137),FALSE)))</f>
        <v/>
      </c>
      <c r="E159" s="42" t="s">
        <v>18</v>
      </c>
      <c r="F159" s="41"/>
      <c r="G159" s="40"/>
      <c r="H159" s="39"/>
    </row>
    <row r="160" spans="1:10" ht="15.75" x14ac:dyDescent="0.25">
      <c r="A160" s="37" t="s">
        <v>44</v>
      </c>
      <c r="B160" s="36" t="s">
        <v>40</v>
      </c>
      <c r="C160" s="36" t="s">
        <v>6</v>
      </c>
      <c r="D160" s="35">
        <f>IF(ISBLANK(I160),"",IF(VLOOKUP(I160,[1]!INDYBUYLIST,COLUMN($D138),FALSE)=0,"",VLOOKUP(I160,[1]!INDYBUYLIST,COLUMN($D138),FALSE)))</f>
        <v>653569349976</v>
      </c>
      <c r="E160" s="34">
        <v>1</v>
      </c>
      <c r="F160" s="33"/>
      <c r="G160" s="20">
        <f>F160*E160</f>
        <v>0</v>
      </c>
      <c r="H160" s="38"/>
      <c r="I160" s="31" t="s">
        <v>43</v>
      </c>
      <c r="J160" s="1" t="s">
        <v>42</v>
      </c>
    </row>
    <row r="161" spans="1:10" ht="15.75" x14ac:dyDescent="0.25">
      <c r="A161" s="37" t="s">
        <v>41</v>
      </c>
      <c r="B161" s="36" t="s">
        <v>40</v>
      </c>
      <c r="C161" s="36" t="s">
        <v>6</v>
      </c>
      <c r="D161" s="35">
        <f>IF(ISBLANK(I161),"",IF(VLOOKUP(I161,[1]!INDYBUYLIST,COLUMN($D139),FALSE)=0,"",VLOOKUP(I161,[1]!INDYBUYLIST,COLUMN($D139),FALSE)))</f>
        <v>747720213067</v>
      </c>
      <c r="E161" s="34">
        <v>1</v>
      </c>
      <c r="F161" s="33"/>
      <c r="G161" s="20">
        <f>F161*E161</f>
        <v>0</v>
      </c>
      <c r="H161" s="38"/>
      <c r="I161" s="31" t="s">
        <v>39</v>
      </c>
      <c r="J161" s="1" t="s">
        <v>38</v>
      </c>
    </row>
    <row r="162" spans="1:10" ht="18.75" x14ac:dyDescent="0.3">
      <c r="A162" s="46" t="s">
        <v>37</v>
      </c>
      <c r="B162" s="45"/>
      <c r="C162" s="44"/>
      <c r="D162" s="43" t="str">
        <f>IF(ISBLANK(I162),"",IF(VLOOKUP(I162,[1]!INDYBUYLIST,COLUMN($D140),FALSE)=0,"",VLOOKUP(I162,[1]!INDYBUYLIST,COLUMN($D140),FALSE)))</f>
        <v/>
      </c>
      <c r="E162" s="42" t="s">
        <v>18</v>
      </c>
      <c r="F162" s="41"/>
      <c r="G162" s="40"/>
      <c r="H162" s="39"/>
    </row>
    <row r="163" spans="1:10" ht="15.75" x14ac:dyDescent="0.25">
      <c r="A163" s="37" t="s">
        <v>36</v>
      </c>
      <c r="B163" s="36" t="s">
        <v>35</v>
      </c>
      <c r="C163" s="36" t="s">
        <v>6</v>
      </c>
      <c r="D163" s="35">
        <f>IF(ISBLANK(I163),"",IF(VLOOKUP(I163,[1]!INDYBUYLIST,COLUMN($D141),FALSE)=0,"",VLOOKUP(I163,[1]!INDYBUYLIST,COLUMN($D141),FALSE)))</f>
        <v>953062016697</v>
      </c>
      <c r="E163" s="34">
        <v>1</v>
      </c>
      <c r="F163" s="33"/>
      <c r="G163" s="20">
        <f>F163*E163</f>
        <v>0</v>
      </c>
      <c r="H163" s="38"/>
      <c r="I163" s="31" t="s">
        <v>34</v>
      </c>
      <c r="J163" s="1" t="s">
        <v>33</v>
      </c>
    </row>
    <row r="164" spans="1:10" ht="18.75" x14ac:dyDescent="0.3">
      <c r="A164" s="46" t="s">
        <v>32</v>
      </c>
      <c r="B164" s="45"/>
      <c r="C164" s="44"/>
      <c r="D164" s="43" t="str">
        <f>IF(ISBLANK(I164),"",IF(VLOOKUP(I164,[1]!INDYBUYLIST,COLUMN($D142),FALSE)=0,"",VLOOKUP(I164,[1]!INDYBUYLIST,COLUMN($D142),FALSE)))</f>
        <v/>
      </c>
      <c r="E164" s="42" t="s">
        <v>18</v>
      </c>
      <c r="F164" s="41"/>
      <c r="G164" s="40"/>
      <c r="H164" s="39"/>
    </row>
    <row r="165" spans="1:10" ht="15.75" x14ac:dyDescent="0.25">
      <c r="A165" s="37" t="s">
        <v>31</v>
      </c>
      <c r="B165" s="36" t="s">
        <v>7</v>
      </c>
      <c r="C165" s="36" t="s">
        <v>6</v>
      </c>
      <c r="D165" s="35">
        <f>IF(ISBLANK(I165),"",IF(VLOOKUP(I165,[1]!INDYBUYLIST,COLUMN($D143),FALSE)=0,"",VLOOKUP(I165,[1]!INDYBUYLIST,COLUMN($D143),FALSE)))</f>
        <v>843852016627</v>
      </c>
      <c r="E165" s="34">
        <v>26</v>
      </c>
      <c r="F165" s="33"/>
      <c r="G165" s="20">
        <f>F165*E165</f>
        <v>0</v>
      </c>
      <c r="H165" s="38"/>
      <c r="I165" s="31" t="s">
        <v>30</v>
      </c>
      <c r="J165" s="1" t="s">
        <v>29</v>
      </c>
    </row>
    <row r="166" spans="1:10" ht="15.75" x14ac:dyDescent="0.25">
      <c r="A166" s="37" t="s">
        <v>28</v>
      </c>
      <c r="B166" s="36" t="s">
        <v>7</v>
      </c>
      <c r="C166" s="36" t="s">
        <v>6</v>
      </c>
      <c r="D166" s="35">
        <f>IF(ISBLANK(I166),"",IF(VLOOKUP(I166,[1]!INDYBUYLIST,COLUMN($D144),FALSE)=0,"",VLOOKUP(I166,[1]!INDYBUYLIST,COLUMN($D144),FALSE)))</f>
        <v>852277030255</v>
      </c>
      <c r="E166" s="34">
        <v>12</v>
      </c>
      <c r="F166" s="33"/>
      <c r="G166" s="20">
        <f>F166*E166</f>
        <v>0</v>
      </c>
      <c r="H166" s="38"/>
      <c r="I166" s="31" t="s">
        <v>27</v>
      </c>
      <c r="J166" s="1" t="s">
        <v>26</v>
      </c>
    </row>
    <row r="167" spans="1:10" ht="15.75" x14ac:dyDescent="0.25">
      <c r="A167" s="37" t="s">
        <v>25</v>
      </c>
      <c r="B167" s="36" t="s">
        <v>7</v>
      </c>
      <c r="C167" s="36" t="s">
        <v>6</v>
      </c>
      <c r="D167" s="35">
        <f>IF(ISBLANK(I167),"",IF(VLOOKUP(I167,[1]!INDYBUYLIST,COLUMN($D145),FALSE)=0,"",VLOOKUP(I167,[1]!INDYBUYLIST,COLUMN($D145),FALSE)))</f>
        <v>843852016962</v>
      </c>
      <c r="E167" s="34">
        <v>12</v>
      </c>
      <c r="F167" s="33"/>
      <c r="G167" s="20">
        <f>F167*E167</f>
        <v>0</v>
      </c>
      <c r="H167" s="38"/>
      <c r="I167" s="31" t="s">
        <v>24</v>
      </c>
      <c r="J167" s="1" t="s">
        <v>23</v>
      </c>
    </row>
    <row r="168" spans="1:10" ht="15.75" x14ac:dyDescent="0.25">
      <c r="A168" s="37" t="s">
        <v>22</v>
      </c>
      <c r="B168" s="36" t="s">
        <v>7</v>
      </c>
      <c r="C168" s="36" t="s">
        <v>6</v>
      </c>
      <c r="D168" s="35">
        <f>IF(ISBLANK(I168),"",IF(VLOOKUP(I168,[1]!INDYBUYLIST,COLUMN($D146),FALSE)=0,"",VLOOKUP(I168,[1]!INDYBUYLIST,COLUMN($D146),FALSE)))</f>
        <v>4543112506481</v>
      </c>
      <c r="E168" s="34">
        <v>1</v>
      </c>
      <c r="F168" s="33"/>
      <c r="G168" s="20">
        <f>F168*E168</f>
        <v>0</v>
      </c>
      <c r="H168" s="38"/>
      <c r="I168" s="31" t="s">
        <v>21</v>
      </c>
      <c r="J168" s="1" t="s">
        <v>20</v>
      </c>
    </row>
    <row r="169" spans="1:10" ht="18.75" x14ac:dyDescent="0.3">
      <c r="A169" s="46" t="s">
        <v>19</v>
      </c>
      <c r="B169" s="45"/>
      <c r="C169" s="44"/>
      <c r="D169" s="43" t="str">
        <f>IF(ISBLANK(I169),"",IF(VLOOKUP(I169,[1]!INDYBUYLIST,COLUMN($D147),FALSE)=0,"",VLOOKUP(I169,[1]!INDYBUYLIST,COLUMN($D147),FALSE)))</f>
        <v/>
      </c>
      <c r="E169" s="42" t="s">
        <v>18</v>
      </c>
      <c r="F169" s="41"/>
      <c r="G169" s="40"/>
      <c r="H169" s="39"/>
    </row>
    <row r="170" spans="1:10" ht="15.75" x14ac:dyDescent="0.25">
      <c r="A170" s="37" t="s">
        <v>17</v>
      </c>
      <c r="B170" s="36" t="s">
        <v>7</v>
      </c>
      <c r="C170" s="36" t="s">
        <v>6</v>
      </c>
      <c r="D170" s="35">
        <f>IF(ISBLANK(I170),"",IF(VLOOKUP(I170,[1]!INDYBUYLIST,COLUMN($D148),FALSE)=0,"",VLOOKUP(I170,[1]!INDYBUYLIST,COLUMN($D148),FALSE)))</f>
        <v>810535020370</v>
      </c>
      <c r="E170" s="34">
        <v>1</v>
      </c>
      <c r="F170" s="33"/>
      <c r="G170" s="20">
        <f>F170*E170</f>
        <v>0</v>
      </c>
      <c r="H170" s="38"/>
      <c r="I170" s="31" t="s">
        <v>16</v>
      </c>
      <c r="J170" s="1" t="s">
        <v>15</v>
      </c>
    </row>
    <row r="171" spans="1:10" ht="15.75" x14ac:dyDescent="0.25">
      <c r="A171" s="37" t="s">
        <v>14</v>
      </c>
      <c r="B171" s="36" t="s">
        <v>7</v>
      </c>
      <c r="C171" s="36" t="s">
        <v>6</v>
      </c>
      <c r="D171" s="35">
        <f>IF(ISBLANK(I171),"",IF(VLOOKUP(I171,[1]!INDYBUYLIST,COLUMN($D149),FALSE)=0,"",VLOOKUP(I171,[1]!INDYBUYLIST,COLUMN($D149),FALSE)))</f>
        <v>747720212602</v>
      </c>
      <c r="E171" s="34">
        <v>1</v>
      </c>
      <c r="F171" s="33"/>
      <c r="G171" s="20">
        <f>F171*E171</f>
        <v>0</v>
      </c>
      <c r="H171" s="38"/>
      <c r="I171" s="31" t="s">
        <v>13</v>
      </c>
      <c r="J171" s="1" t="s">
        <v>12</v>
      </c>
    </row>
    <row r="172" spans="1:10" ht="15.75" x14ac:dyDescent="0.25">
      <c r="A172" s="37" t="s">
        <v>11</v>
      </c>
      <c r="B172" s="36" t="s">
        <v>7</v>
      </c>
      <c r="C172" s="36" t="s">
        <v>6</v>
      </c>
      <c r="D172" s="35">
        <f>IF(ISBLANK(I172),"",IF(VLOOKUP(I172,[1]!INDYBUYLIST,COLUMN($D150),FALSE)=0,"",VLOOKUP(I172,[1]!INDYBUYLIST,COLUMN($D150),FALSE)))</f>
        <v>747720214019</v>
      </c>
      <c r="E172" s="34">
        <v>1</v>
      </c>
      <c r="F172" s="33"/>
      <c r="G172" s="20">
        <f>F172*E172</f>
        <v>0</v>
      </c>
      <c r="H172" s="38"/>
      <c r="I172" s="31" t="s">
        <v>10</v>
      </c>
      <c r="J172" s="1" t="s">
        <v>9</v>
      </c>
    </row>
    <row r="173" spans="1:10" ht="15.75" x14ac:dyDescent="0.25">
      <c r="A173" s="37" t="s">
        <v>8</v>
      </c>
      <c r="B173" s="36" t="s">
        <v>7</v>
      </c>
      <c r="C173" s="36" t="s">
        <v>6</v>
      </c>
      <c r="D173" s="35">
        <f>IF(ISBLANK(I173),"",IF(VLOOKUP(I173,[1]!INDYBUYLIST,COLUMN($D151),FALSE)=0,"",VLOOKUP(I173,[1]!INDYBUYLIST,COLUMN($D151),FALSE)))</f>
        <v>953062016734</v>
      </c>
      <c r="E173" s="34">
        <v>1</v>
      </c>
      <c r="F173" s="33"/>
      <c r="G173" s="20">
        <f>F173*E173</f>
        <v>0</v>
      </c>
      <c r="H173" s="32"/>
      <c r="I173" s="31" t="s">
        <v>5</v>
      </c>
      <c r="J173" s="1" t="s">
        <v>4</v>
      </c>
    </row>
    <row r="174" spans="1:10" ht="15.75" x14ac:dyDescent="0.25">
      <c r="A174" s="30"/>
      <c r="B174" s="29"/>
      <c r="C174" s="28"/>
      <c r="D174" s="28"/>
      <c r="E174" s="27"/>
      <c r="F174" s="26"/>
      <c r="G174" s="25"/>
      <c r="H174" s="24"/>
    </row>
    <row r="175" spans="1:10" ht="18.75" x14ac:dyDescent="0.3">
      <c r="B175" s="23"/>
      <c r="C175" s="23"/>
      <c r="D175" s="23"/>
      <c r="E175" s="22"/>
      <c r="F175" s="21">
        <f>SUM(F24:F173)</f>
        <v>0</v>
      </c>
      <c r="G175" s="20">
        <f>SUM(G24:G173)</f>
        <v>0</v>
      </c>
    </row>
    <row r="176" spans="1:10" x14ac:dyDescent="0.25">
      <c r="A176" s="19" t="s">
        <v>3</v>
      </c>
      <c r="B176" s="19"/>
      <c r="C176" s="19"/>
      <c r="D176" s="19"/>
    </row>
    <row r="177" spans="2:4" ht="15.75" thickBot="1" x14ac:dyDescent="0.3">
      <c r="B177" s="17"/>
      <c r="C177" s="18"/>
      <c r="D177" s="17"/>
    </row>
    <row r="178" spans="2:4" ht="26.25" x14ac:dyDescent="0.25">
      <c r="B178" s="16" t="s">
        <v>2</v>
      </c>
      <c r="C178" s="15"/>
      <c r="D178" s="14"/>
    </row>
    <row r="179" spans="2:4" ht="220.5" customHeight="1" x14ac:dyDescent="0.25">
      <c r="B179" s="13" t="s">
        <v>1</v>
      </c>
      <c r="C179" s="12"/>
      <c r="D179" s="11"/>
    </row>
    <row r="180" spans="2:4" x14ac:dyDescent="0.25">
      <c r="B180" s="10"/>
      <c r="C180" s="2"/>
      <c r="D180" s="9"/>
    </row>
    <row r="181" spans="2:4" ht="101.25" customHeight="1" thickBot="1" x14ac:dyDescent="0.3">
      <c r="B181" s="8" t="s">
        <v>0</v>
      </c>
      <c r="C181" s="7"/>
      <c r="D181" s="6"/>
    </row>
  </sheetData>
  <sheetProtection algorithmName="SHA-512" hashValue="wmmiwv1qlmdzkLbVyQ60hd1Jq55ntXffzPNzuwTwy0HTtuCCDgjDK8xhwti8Xpcb/B1zRpJXiCGFAfOjhvldyw==" saltValue="KNmpbyoAz7PS3BgjaZax1w==" spinCount="100000" sheet="1" objects="1" scenarios="1" deleteRows="0" sort="0" autoFilter="0"/>
  <autoFilter ref="A21:G173"/>
  <mergeCells count="30">
    <mergeCell ref="G4:H4"/>
    <mergeCell ref="G5:H5"/>
    <mergeCell ref="G6:H6"/>
    <mergeCell ref="G2:H3"/>
    <mergeCell ref="E7:H7"/>
    <mergeCell ref="E2:F2"/>
    <mergeCell ref="E3:F3"/>
    <mergeCell ref="E4:F4"/>
    <mergeCell ref="E5:F5"/>
    <mergeCell ref="E6:F6"/>
    <mergeCell ref="B3:C3"/>
    <mergeCell ref="B9:D12"/>
    <mergeCell ref="B7:C7"/>
    <mergeCell ref="B4:C6"/>
    <mergeCell ref="B8:C8"/>
    <mergeCell ref="D2:D6"/>
    <mergeCell ref="E14:H14"/>
    <mergeCell ref="A9:A12"/>
    <mergeCell ref="C19:E20"/>
    <mergeCell ref="E8:H12"/>
    <mergeCell ref="B13:D13"/>
    <mergeCell ref="B14:D14"/>
    <mergeCell ref="B15:D15"/>
    <mergeCell ref="B16:D16"/>
    <mergeCell ref="B181:D181"/>
    <mergeCell ref="B178:D178"/>
    <mergeCell ref="B179:D179"/>
    <mergeCell ref="A176:D176"/>
    <mergeCell ref="F19:F20"/>
    <mergeCell ref="B17:D17"/>
  </mergeCells>
  <conditionalFormatting sqref="A24:G173">
    <cfRule type="expression" dxfId="0" priority="1">
      <formula>$F24&gt;0</formula>
    </cfRule>
  </conditionalFormatting>
  <hyperlinks>
    <hyperlink ref="G6" r:id="rId1"/>
  </hyperlinks>
  <pageMargins left="0.45" right="0.45" top="0.7" bottom="0.5" header="0.3" footer="0.3"/>
  <pageSetup scale="68" fitToHeight="0" orientation="landscape" horizontalDpi="300" verticalDpi="300" r:id="rId2"/>
  <headerFooter>
    <oddHeader xml:space="preserve">&amp;LBrian's Toys&amp;RMasters of the Universe
Buy List - Mattel/NECA
</oddHeader>
    <oddFooter>&amp;CPage &amp;P of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Indy_InstantQuote</vt:lpstr>
      <vt:lpstr>Indy_InstantQuote!Print_Titles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BTWKS27</dc:creator>
  <cp:lastModifiedBy>BTWKS27</cp:lastModifiedBy>
  <dcterms:created xsi:type="dcterms:W3CDTF">2017-04-14T19:19:31Z</dcterms:created>
  <dcterms:modified xsi:type="dcterms:W3CDTF">2017-04-14T19:19:52Z</dcterms:modified>
</cp:coreProperties>
</file>