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75" windowWidth="24480" windowHeight="12045"/>
  </bookViews>
  <sheets>
    <sheet name="MOTU_InstantQuote" sheetId="1" r:id="rId1"/>
  </sheets>
  <externalReferences>
    <externalReference r:id="rId2"/>
  </externalReferences>
  <definedNames>
    <definedName name="_xlnm._FilterDatabase" localSheetId="0" hidden="1">MOTU_InstantQuote!$A$21:$G$252</definedName>
    <definedName name="_xlnm.Print_Titles" localSheetId="0">MOTU_InstantQuote!$1:$1</definedName>
  </definedNames>
  <calcPr calcId="145621"/>
</workbook>
</file>

<file path=xl/calcChain.xml><?xml version="1.0" encoding="utf-8"?>
<calcChain xmlns="http://schemas.openxmlformats.org/spreadsheetml/2006/main">
  <c r="D24" i="1" l="1"/>
  <c r="G24" i="1"/>
  <c r="D25" i="1"/>
  <c r="G25" i="1"/>
  <c r="D26" i="1"/>
  <c r="G26" i="1"/>
  <c r="D27" i="1"/>
  <c r="G27" i="1"/>
  <c r="D28" i="1"/>
  <c r="G28" i="1"/>
  <c r="D29" i="1"/>
  <c r="G29" i="1"/>
  <c r="D30" i="1"/>
  <c r="G30" i="1"/>
  <c r="D31" i="1"/>
  <c r="G31" i="1"/>
  <c r="D32" i="1"/>
  <c r="G32" i="1"/>
  <c r="D33" i="1"/>
  <c r="G33" i="1"/>
  <c r="D34" i="1"/>
  <c r="G34" i="1"/>
  <c r="D35" i="1"/>
  <c r="G35" i="1"/>
  <c r="D36" i="1"/>
  <c r="G36" i="1"/>
  <c r="D37" i="1"/>
  <c r="G37" i="1"/>
  <c r="D38" i="1"/>
  <c r="G38" i="1"/>
  <c r="D39" i="1"/>
  <c r="G39" i="1"/>
  <c r="D40" i="1"/>
  <c r="G40" i="1"/>
  <c r="D41" i="1"/>
  <c r="G41" i="1"/>
  <c r="D42" i="1"/>
  <c r="G42" i="1"/>
  <c r="D43" i="1"/>
  <c r="G43" i="1"/>
  <c r="D44" i="1"/>
  <c r="G44" i="1"/>
  <c r="D45" i="1"/>
  <c r="G45" i="1"/>
  <c r="D46" i="1"/>
  <c r="G46" i="1"/>
  <c r="D47" i="1"/>
  <c r="G47" i="1"/>
  <c r="D48" i="1"/>
  <c r="G48" i="1"/>
  <c r="D49" i="1"/>
  <c r="G49" i="1"/>
  <c r="D50" i="1"/>
  <c r="G50" i="1"/>
  <c r="D51" i="1"/>
  <c r="G51" i="1"/>
  <c r="D52" i="1"/>
  <c r="G52" i="1"/>
  <c r="D53" i="1"/>
  <c r="G53" i="1"/>
  <c r="D54" i="1"/>
  <c r="G54" i="1"/>
  <c r="D55" i="1"/>
  <c r="G55" i="1"/>
  <c r="D56" i="1"/>
  <c r="G56" i="1"/>
  <c r="D57" i="1"/>
  <c r="G57" i="1"/>
  <c r="D58" i="1"/>
  <c r="G58" i="1"/>
  <c r="D59" i="1"/>
  <c r="G59" i="1"/>
  <c r="D60" i="1"/>
  <c r="G60" i="1"/>
  <c r="D61" i="1"/>
  <c r="G61" i="1"/>
  <c r="D62" i="1"/>
  <c r="G62" i="1"/>
  <c r="D63" i="1"/>
  <c r="G63" i="1"/>
  <c r="D64" i="1"/>
  <c r="G64" i="1"/>
  <c r="D65" i="1"/>
  <c r="G65" i="1"/>
  <c r="D66" i="1"/>
  <c r="G66" i="1"/>
  <c r="D67" i="1"/>
  <c r="G67" i="1"/>
  <c r="D68" i="1"/>
  <c r="G68" i="1"/>
  <c r="D69" i="1"/>
  <c r="G69" i="1"/>
  <c r="D70" i="1"/>
  <c r="G70" i="1"/>
  <c r="D71" i="1"/>
  <c r="G71" i="1"/>
  <c r="D72" i="1"/>
  <c r="G72" i="1"/>
  <c r="D73" i="1"/>
  <c r="G73" i="1"/>
  <c r="D74" i="1"/>
  <c r="G74" i="1"/>
  <c r="D75" i="1"/>
  <c r="G75" i="1"/>
  <c r="D76" i="1"/>
  <c r="G76" i="1"/>
  <c r="D77" i="1"/>
  <c r="G77" i="1"/>
  <c r="D78" i="1"/>
  <c r="G78" i="1"/>
  <c r="D79" i="1"/>
  <c r="G79" i="1"/>
  <c r="D80" i="1"/>
  <c r="G80" i="1"/>
  <c r="D81" i="1"/>
  <c r="G81" i="1"/>
  <c r="D82" i="1"/>
  <c r="G82" i="1"/>
  <c r="D83" i="1"/>
  <c r="G83" i="1"/>
  <c r="D84" i="1"/>
  <c r="G84" i="1"/>
  <c r="D85" i="1"/>
  <c r="G85" i="1"/>
  <c r="D86" i="1"/>
  <c r="G86" i="1"/>
  <c r="D87" i="1"/>
  <c r="G87" i="1"/>
  <c r="D88" i="1"/>
  <c r="G88" i="1"/>
  <c r="D89" i="1"/>
  <c r="G89" i="1"/>
  <c r="D90" i="1"/>
  <c r="G90" i="1"/>
  <c r="D91" i="1"/>
  <c r="D92" i="1"/>
  <c r="G92" i="1"/>
  <c r="G254" i="1" s="1"/>
  <c r="D93" i="1"/>
  <c r="G93" i="1"/>
  <c r="D94" i="1"/>
  <c r="G94" i="1"/>
  <c r="D95" i="1"/>
  <c r="G95" i="1"/>
  <c r="D96" i="1"/>
  <c r="G96" i="1"/>
  <c r="D97" i="1"/>
  <c r="G97" i="1"/>
  <c r="D98" i="1"/>
  <c r="G98" i="1"/>
  <c r="D99" i="1"/>
  <c r="G99" i="1"/>
  <c r="D100" i="1"/>
  <c r="G100" i="1"/>
  <c r="D101" i="1"/>
  <c r="G101" i="1"/>
  <c r="D102" i="1"/>
  <c r="G102" i="1"/>
  <c r="D103" i="1"/>
  <c r="D104" i="1"/>
  <c r="G104" i="1"/>
  <c r="D105" i="1"/>
  <c r="G105" i="1"/>
  <c r="D106" i="1"/>
  <c r="G106" i="1"/>
  <c r="D107" i="1"/>
  <c r="G107" i="1"/>
  <c r="D108" i="1"/>
  <c r="G108" i="1"/>
  <c r="D109" i="1"/>
  <c r="G109" i="1"/>
  <c r="D110" i="1"/>
  <c r="G110" i="1"/>
  <c r="D111" i="1"/>
  <c r="G111" i="1"/>
  <c r="D112" i="1"/>
  <c r="G112" i="1"/>
  <c r="D113" i="1"/>
  <c r="G113" i="1"/>
  <c r="D114" i="1"/>
  <c r="G114" i="1"/>
  <c r="D115" i="1"/>
  <c r="G115" i="1"/>
  <c r="D116" i="1"/>
  <c r="G116" i="1"/>
  <c r="D117" i="1"/>
  <c r="G117" i="1"/>
  <c r="D118" i="1"/>
  <c r="G118" i="1"/>
  <c r="D119" i="1"/>
  <c r="G119" i="1"/>
  <c r="D120" i="1"/>
  <c r="G120" i="1"/>
  <c r="D121" i="1"/>
  <c r="G121" i="1"/>
  <c r="D122" i="1"/>
  <c r="G122" i="1"/>
  <c r="D123" i="1"/>
  <c r="G123" i="1"/>
  <c r="D124" i="1"/>
  <c r="G124" i="1"/>
  <c r="D125" i="1"/>
  <c r="G125" i="1"/>
  <c r="D126" i="1"/>
  <c r="D127" i="1"/>
  <c r="D128" i="1"/>
  <c r="G128" i="1"/>
  <c r="D129" i="1"/>
  <c r="G129" i="1"/>
  <c r="D130" i="1"/>
  <c r="G130" i="1"/>
  <c r="D131" i="1"/>
  <c r="G131" i="1"/>
  <c r="D132" i="1"/>
  <c r="G132" i="1"/>
  <c r="D133" i="1"/>
  <c r="G133" i="1"/>
  <c r="D134" i="1"/>
  <c r="G134" i="1"/>
  <c r="D135" i="1"/>
  <c r="G135" i="1"/>
  <c r="D136" i="1"/>
  <c r="G136" i="1"/>
  <c r="D137" i="1"/>
  <c r="G137" i="1"/>
  <c r="D138" i="1"/>
  <c r="G138" i="1"/>
  <c r="D139" i="1"/>
  <c r="G139" i="1"/>
  <c r="D140" i="1"/>
  <c r="G140" i="1"/>
  <c r="D141" i="1"/>
  <c r="G141" i="1"/>
  <c r="D142" i="1"/>
  <c r="G142" i="1"/>
  <c r="D143" i="1"/>
  <c r="G143" i="1"/>
  <c r="D144" i="1"/>
  <c r="G144" i="1"/>
  <c r="D145" i="1"/>
  <c r="D146" i="1"/>
  <c r="G146" i="1"/>
  <c r="D147" i="1"/>
  <c r="G147" i="1"/>
  <c r="D148" i="1"/>
  <c r="G148" i="1"/>
  <c r="D149" i="1"/>
  <c r="G149" i="1"/>
  <c r="D150" i="1"/>
  <c r="G150" i="1"/>
  <c r="D151" i="1"/>
  <c r="G151" i="1"/>
  <c r="D152" i="1"/>
  <c r="G152" i="1"/>
  <c r="D153" i="1"/>
  <c r="G153" i="1"/>
  <c r="D154" i="1"/>
  <c r="G154" i="1"/>
  <c r="D155" i="1"/>
  <c r="G155" i="1"/>
  <c r="D156" i="1"/>
  <c r="G156" i="1"/>
  <c r="D157" i="1"/>
  <c r="G157" i="1"/>
  <c r="D158" i="1"/>
  <c r="G158" i="1"/>
  <c r="D159" i="1"/>
  <c r="G159" i="1"/>
  <c r="D160" i="1"/>
  <c r="G160" i="1"/>
  <c r="D161" i="1"/>
  <c r="G161" i="1"/>
  <c r="D162" i="1"/>
  <c r="G162" i="1"/>
  <c r="D163" i="1"/>
  <c r="G163" i="1"/>
  <c r="D164" i="1"/>
  <c r="G164" i="1"/>
  <c r="D165" i="1"/>
  <c r="G165" i="1"/>
  <c r="D166" i="1"/>
  <c r="G166" i="1"/>
  <c r="D167" i="1"/>
  <c r="G167" i="1"/>
  <c r="D168" i="1"/>
  <c r="G168" i="1"/>
  <c r="D169" i="1"/>
  <c r="G169" i="1"/>
  <c r="D170" i="1"/>
  <c r="G170" i="1"/>
  <c r="D171" i="1"/>
  <c r="G171" i="1"/>
  <c r="D172" i="1"/>
  <c r="G172" i="1"/>
  <c r="D173" i="1"/>
  <c r="G173" i="1"/>
  <c r="D174" i="1"/>
  <c r="G174" i="1"/>
  <c r="D175" i="1"/>
  <c r="G175" i="1"/>
  <c r="D176" i="1"/>
  <c r="G176" i="1"/>
  <c r="D177" i="1"/>
  <c r="G177" i="1"/>
  <c r="D178" i="1"/>
  <c r="G178" i="1"/>
  <c r="D179" i="1"/>
  <c r="G179" i="1"/>
  <c r="D180" i="1"/>
  <c r="G180" i="1"/>
  <c r="D181" i="1"/>
  <c r="G181" i="1"/>
  <c r="D182" i="1"/>
  <c r="G182" i="1"/>
  <c r="D183" i="1"/>
  <c r="G183" i="1"/>
  <c r="D184" i="1"/>
  <c r="G184" i="1"/>
  <c r="D185" i="1"/>
  <c r="G185" i="1"/>
  <c r="D186" i="1"/>
  <c r="G186" i="1"/>
  <c r="D187" i="1"/>
  <c r="G187" i="1"/>
  <c r="D188" i="1"/>
  <c r="G188" i="1"/>
  <c r="D189" i="1"/>
  <c r="G189" i="1"/>
  <c r="D190" i="1"/>
  <c r="D191" i="1"/>
  <c r="G191" i="1"/>
  <c r="D192" i="1"/>
  <c r="G192" i="1"/>
  <c r="D193" i="1"/>
  <c r="G193" i="1"/>
  <c r="D194" i="1"/>
  <c r="G194" i="1"/>
  <c r="D195" i="1"/>
  <c r="G195" i="1"/>
  <c r="D196" i="1"/>
  <c r="G196" i="1"/>
  <c r="D197" i="1"/>
  <c r="G197" i="1"/>
  <c r="D198" i="1"/>
  <c r="G198" i="1"/>
  <c r="D199" i="1"/>
  <c r="G199" i="1"/>
  <c r="D200" i="1"/>
  <c r="D201" i="1"/>
  <c r="D202" i="1"/>
  <c r="G202" i="1"/>
  <c r="D203" i="1"/>
  <c r="G203" i="1"/>
  <c r="D204" i="1"/>
  <c r="G204" i="1"/>
  <c r="D205" i="1"/>
  <c r="G205" i="1"/>
  <c r="D206" i="1"/>
  <c r="G206" i="1"/>
  <c r="D207" i="1"/>
  <c r="G207" i="1"/>
  <c r="D208" i="1"/>
  <c r="G208" i="1"/>
  <c r="D209" i="1"/>
  <c r="G209" i="1"/>
  <c r="D210" i="1"/>
  <c r="G210" i="1"/>
  <c r="D211" i="1"/>
  <c r="G211" i="1"/>
  <c r="D212" i="1"/>
  <c r="G212" i="1"/>
  <c r="D213" i="1"/>
  <c r="G213" i="1"/>
  <c r="D214" i="1"/>
  <c r="G214" i="1"/>
  <c r="D215" i="1"/>
  <c r="G215" i="1"/>
  <c r="D216" i="1"/>
  <c r="G216" i="1"/>
  <c r="D217" i="1"/>
  <c r="G217" i="1"/>
  <c r="D218" i="1"/>
  <c r="G218" i="1"/>
  <c r="D219" i="1"/>
  <c r="G219" i="1"/>
  <c r="D220" i="1"/>
  <c r="G220" i="1"/>
  <c r="D221" i="1"/>
  <c r="G221" i="1"/>
  <c r="D222" i="1"/>
  <c r="G222" i="1"/>
  <c r="D223" i="1"/>
  <c r="G223" i="1"/>
  <c r="D224" i="1"/>
  <c r="G224" i="1"/>
  <c r="D225" i="1"/>
  <c r="G225" i="1"/>
  <c r="D226" i="1"/>
  <c r="G226" i="1"/>
  <c r="D227" i="1"/>
  <c r="G227" i="1"/>
  <c r="D228" i="1"/>
  <c r="G228" i="1"/>
  <c r="D229" i="1"/>
  <c r="G229" i="1"/>
  <c r="D230" i="1"/>
  <c r="G230" i="1"/>
  <c r="D231" i="1"/>
  <c r="D232" i="1"/>
  <c r="G232" i="1"/>
  <c r="D233" i="1"/>
  <c r="G233" i="1"/>
  <c r="D234" i="1"/>
  <c r="D235" i="1"/>
  <c r="G235" i="1"/>
  <c r="D236" i="1"/>
  <c r="G236" i="1"/>
  <c r="D237" i="1"/>
  <c r="G237" i="1"/>
  <c r="D238" i="1"/>
  <c r="G238" i="1"/>
  <c r="D239" i="1"/>
  <c r="G239" i="1"/>
  <c r="D240" i="1"/>
  <c r="G240" i="1"/>
  <c r="D241" i="1"/>
  <c r="G241" i="1"/>
  <c r="D242" i="1"/>
  <c r="G242" i="1"/>
  <c r="D243" i="1"/>
  <c r="G243" i="1"/>
  <c r="D244" i="1"/>
  <c r="G244" i="1"/>
  <c r="D245" i="1"/>
  <c r="G245" i="1"/>
  <c r="D246" i="1"/>
  <c r="G246" i="1"/>
  <c r="D247" i="1"/>
  <c r="G247" i="1"/>
  <c r="D248" i="1"/>
  <c r="G248" i="1"/>
  <c r="D249" i="1"/>
  <c r="G249" i="1"/>
  <c r="D250" i="1"/>
  <c r="G250" i="1"/>
  <c r="D251" i="1"/>
  <c r="G251" i="1"/>
  <c r="D252" i="1"/>
  <c r="G252" i="1"/>
  <c r="F254" i="1"/>
</calcChain>
</file>

<file path=xl/sharedStrings.xml><?xml version="1.0" encoding="utf-8"?>
<sst xmlns="http://schemas.openxmlformats.org/spreadsheetml/2006/main" count="1166" uniqueCount="711">
  <si>
    <t>It is our policy not to send out payment until merchandise has been inspected.  If you have not dealt with us before and are hesitant to send toys without payment, please feel free to send a test shipment.  For instance, if we have offered you over $2000 for your entire collection, it is okay to send a box worth only $100 or $200 (or whatever you feel comfortable with).  Once you are familiar with the way we do business, you can send more merchandise.</t>
  </si>
  <si>
    <t xml:space="preserve">Brian’s Toys has been buying, selling, and trading Star Wars, G.I. Joe, Transformers, and other toys and collectibles since 1994.  We have over 50,000 satisfied customers in all 50 states and over 80 different countries.  We maintain a commercial website, www.brianstoys.com, a free weekly sales email newsletter, and a free weekly buying email newsletter.  We publish catalogs 5-6 times per year with a complete listing of our items for sale.  We advertise with 1-2 page ads in many different toy publications including the Star Wars Insider, Lee’s Toy Review, Tomart’s Action Figure Digest, and Toy Fare.  We advertise on numerous websites, including galactichunter.com, cloudcity.com, sandtroopers.com, sirstevesguide.com, thejawa.com, yojoe.com, bwtf.com, and many others.  Also, Brian Semling, the owner of Brian’s Toys, has authored a book published by Beckett, Everything You Need to Know about Star Wars Collectibles, 256 pages, ISBN 1-887432-56-6. Feel free to contact the toy publications or websites to verify our long-standing relationships with these companies.  Or contact us for a reference list.  </t>
  </si>
  <si>
    <t>Credibility and Trust</t>
  </si>
  <si>
    <r>
      <rPr>
        <b/>
        <sz val="10"/>
        <rFont val="Calibri"/>
        <family val="2"/>
        <scheme val="minor"/>
      </rPr>
      <t xml:space="preserve">We buy more! </t>
    </r>
    <r>
      <rPr>
        <sz val="10"/>
        <rFont val="Calibri"/>
        <family val="2"/>
        <scheme val="minor"/>
      </rPr>
      <t xml:space="preserve">Star Wars, Transformers, LEGO, Barbie, GI Joe, TMNT, DC Universe.  Visit http://www.briasntoys.com/sellyourtoys for more info. </t>
    </r>
  </si>
  <si>
    <t>MM6BWEBSTOR</t>
  </si>
  <si>
    <t>MOTU_0219</t>
  </si>
  <si>
    <t>6" Mini-Statue Webstor</t>
  </si>
  <si>
    <t>6-inch Mini Statue</t>
  </si>
  <si>
    <t>NECA</t>
  </si>
  <si>
    <t>MM6BSTINKOR</t>
  </si>
  <si>
    <t>MOTU_0218</t>
  </si>
  <si>
    <t>6" Mini-Statue Stinkor</t>
  </si>
  <si>
    <t>MM6BSORCERESS</t>
  </si>
  <si>
    <t>MOTU_0217</t>
  </si>
  <si>
    <t xml:space="preserve">6" Mini-Statue Sorceress </t>
  </si>
  <si>
    <t>MM6BSORCERESSEXCLUSIVEC7/8</t>
  </si>
  <si>
    <t>MOTU_0216</t>
  </si>
  <si>
    <t>6" Mini-Statue Sorceress (classic colors) Exclusive C-7/8</t>
  </si>
  <si>
    <t>MM6BSNOUTSPOUT</t>
  </si>
  <si>
    <t>MOTU_0215</t>
  </si>
  <si>
    <t>6" Mini-Statue Snout Spout</t>
  </si>
  <si>
    <t>MM6BSNAKEFACE</t>
  </si>
  <si>
    <t>MOTU_0214</t>
  </si>
  <si>
    <t>6" Mini-Statue Snake Face</t>
  </si>
  <si>
    <t>MM6BMOSQUITOR</t>
  </si>
  <si>
    <t>MOTU_0213</t>
  </si>
  <si>
    <t>6" Mini-Statue Mosquitor</t>
  </si>
  <si>
    <t>MM6BLEECHC7/8</t>
  </si>
  <si>
    <t>MOTU_0212</t>
  </si>
  <si>
    <t>6" Mini-Statue Leech</t>
  </si>
  <si>
    <t>MM6BJITSU</t>
  </si>
  <si>
    <t>MOTU_0211</t>
  </si>
  <si>
    <t>6" Mini-Statue Jitsu</t>
  </si>
  <si>
    <t>MM6BHORDAK</t>
  </si>
  <si>
    <t>MOTU_0210</t>
  </si>
  <si>
    <t>6" Mini-Statue Hordak</t>
  </si>
  <si>
    <t>MM6BGRIZZLOR</t>
  </si>
  <si>
    <t>MOTU_0209</t>
  </si>
  <si>
    <t>6" Mini-Statue Grizzlor</t>
  </si>
  <si>
    <t>MM6BEVILLYNEXCLUSIVE</t>
  </si>
  <si>
    <t>MOTU_0208</t>
  </si>
  <si>
    <t xml:space="preserve">6" Mini-Statue Evil-Lyn Comic-Con Exclusive </t>
  </si>
  <si>
    <t>MM6BCLAWFUL</t>
  </si>
  <si>
    <t>MOTU_0207</t>
  </si>
  <si>
    <t>6" Mini-Statue Clawful</t>
  </si>
  <si>
    <t>MM6BCLAMPCHAMP</t>
  </si>
  <si>
    <t>MOTU_0206</t>
  </si>
  <si>
    <t>6" Mini-Statue Clamp Champ</t>
  </si>
  <si>
    <t>MM6BBATTLEARMORHE-MAN</t>
  </si>
  <si>
    <t>MOTU_0205</t>
  </si>
  <si>
    <t>6" Mini-Statue Battle Armor He-Man</t>
  </si>
  <si>
    <t>MM6BTUNGLASHOR</t>
  </si>
  <si>
    <t>MOTU_0204</t>
  </si>
  <si>
    <t>6" Mini-Statue Tung Lashor</t>
  </si>
  <si>
    <t>MM6BMANTENNA</t>
  </si>
  <si>
    <t>MOTU_0203</t>
  </si>
  <si>
    <t>6" Mini-Statue Mantenna</t>
  </si>
  <si>
    <t>MM6BKINGRANDOREXCLUSIVE</t>
  </si>
  <si>
    <t>MOTU_0202</t>
  </si>
  <si>
    <t>6" Mini-Statue AFX Exclusive King Randor MISB</t>
  </si>
  <si>
    <t/>
  </si>
  <si>
    <t>MOTU 6" Mini-Statues
(NECA) 2005-2007</t>
  </si>
  <si>
    <t>MNSVBPANTHORMECHA-BITE</t>
  </si>
  <si>
    <t>MOTU_0201</t>
  </si>
  <si>
    <t>Panthor (Mecha-Bite) C-8/9</t>
  </si>
  <si>
    <t>Vehicle/Accessory</t>
  </si>
  <si>
    <t>Snake Men Series</t>
  </si>
  <si>
    <t>MNSVBBATTLECATMECHABITE</t>
  </si>
  <si>
    <t>MOTU_0200</t>
  </si>
  <si>
    <t>Battle Cat (Mecha-Bite) C-8/9</t>
  </si>
  <si>
    <t>Snake Men Vehicles &amp; Accessories</t>
  </si>
  <si>
    <t>MNSCZODAK</t>
  </si>
  <si>
    <t>MOTU_0199</t>
  </si>
  <si>
    <t>Zodak MOC C-8/9</t>
  </si>
  <si>
    <t>6-inch Figure</t>
  </si>
  <si>
    <t>MNSCWHIPLASH</t>
  </si>
  <si>
    <t>MOTU_0198</t>
  </si>
  <si>
    <t>Whiplash MOC C-8/9</t>
  </si>
  <si>
    <t>MNSCTWOBADREPAINT</t>
  </si>
  <si>
    <t>MOTU_0197</t>
  </si>
  <si>
    <t>Two Bad Repaint MOC C-8/9</t>
  </si>
  <si>
    <t>MNSCTRIKLOPSREPAINT</t>
  </si>
  <si>
    <t>MOTU_0196</t>
  </si>
  <si>
    <t>Tri Klops Repaint MOC C-8/9</t>
  </si>
  <si>
    <t>MNSCTRAPJAW</t>
  </si>
  <si>
    <t>MOTU_0195</t>
  </si>
  <si>
    <t>Trapjaw Repaint MOC C-8/9</t>
  </si>
  <si>
    <t>MNSCGENERAL</t>
  </si>
  <si>
    <t>MOTU_0194</t>
  </si>
  <si>
    <t>The General MOC C-8/9</t>
  </si>
  <si>
    <t>MNSCSY-KLONE</t>
  </si>
  <si>
    <t>MOTU_0193</t>
  </si>
  <si>
    <t>Sy-Klone Repaint MOC C-8/9</t>
  </si>
  <si>
    <t>MNSCSTRATOSCLAWATTACK</t>
  </si>
  <si>
    <t>MOTU_0192</t>
  </si>
  <si>
    <t>Stratos Claw Attack MOC C-8/9</t>
  </si>
  <si>
    <t>MNSCSTRATOSSKYSTRIKE</t>
  </si>
  <si>
    <t>MOTU_0191</t>
  </si>
  <si>
    <t>Stratos (Sky Strike) MOC C-8/9</t>
  </si>
  <si>
    <t>MNSCSKELETORSNAKECRUSH</t>
  </si>
  <si>
    <t>MOTU_0190</t>
  </si>
  <si>
    <t>Skeletor (Snake Crush) MOC C-8/9</t>
  </si>
  <si>
    <t>MNSCSKELETORMECHABLADE</t>
  </si>
  <si>
    <t>MOTU_0189</t>
  </si>
  <si>
    <t>Skeletor (Mecha-Blade) MOC C-8/9</t>
  </si>
  <si>
    <t>MNSCSKELETORICEARMOR</t>
  </si>
  <si>
    <t>MOTU_0188</t>
  </si>
  <si>
    <t>Skeletor (Ice Armor) MOC C-8/9</t>
  </si>
  <si>
    <t>MNSCSKELETORBLOODREPAINT</t>
  </si>
  <si>
    <t>MOTU_0187</t>
  </si>
  <si>
    <t>Skeletor (Blood Red Repaint) MOC C-8/9</t>
  </si>
  <si>
    <t>MNSCROBOTO</t>
  </si>
  <si>
    <t>MOTU_0186</t>
  </si>
  <si>
    <t>Roboto MOC C-8/9</t>
  </si>
  <si>
    <t>MNSCORKO</t>
  </si>
  <si>
    <t>MOTU_0185</t>
  </si>
  <si>
    <t>Orko (Trap and Smash) MOC C-8/9</t>
  </si>
  <si>
    <t>MNSCMEKANECKREPAINT</t>
  </si>
  <si>
    <t>MOTU_0184</t>
  </si>
  <si>
    <t>Mekaneck (Repaint) MOC C-8/9</t>
  </si>
  <si>
    <t>MNSCMAN-E-FACESREPAINT</t>
  </si>
  <si>
    <t>MOTU_0183</t>
  </si>
  <si>
    <t>Man-E-Faces (Repaint) MOC C-8/9</t>
  </si>
  <si>
    <t>MNSCMAN-AT-ARMSSERPENTCLAW</t>
  </si>
  <si>
    <t>MOTU_0182</t>
  </si>
  <si>
    <t>Man-At-Arms (Serpent Claw) MOC C-8/9</t>
  </si>
  <si>
    <t>MNSCKINGHSSSS</t>
  </si>
  <si>
    <t>MOTU_0181</t>
  </si>
  <si>
    <t>King Hssss MOC C-8/9</t>
  </si>
  <si>
    <t>MNSCKHAN</t>
  </si>
  <si>
    <t>MOTU_0180</t>
  </si>
  <si>
    <t>Khan MOC C-8/9</t>
  </si>
  <si>
    <t>MNSCHE-MANSTEALTHARMOR</t>
  </si>
  <si>
    <t>MOTU_0179</t>
  </si>
  <si>
    <t>He-Man (Stealth Armor) MOC C-8/9</t>
  </si>
  <si>
    <t>MNSCHE-MANSNAKEHUNTER</t>
  </si>
  <si>
    <t>MOTU_0178</t>
  </si>
  <si>
    <t>He-Man (Snake Hunter) MOC C-8/9</t>
  </si>
  <si>
    <t>MNSCHE-MANSNAKEARMOR</t>
  </si>
  <si>
    <t>MOTU_0177</t>
  </si>
  <si>
    <t>He-Man (Snake Armor) MOC C-8/9</t>
  </si>
  <si>
    <t>MNSCHE-MANMECHABLADE</t>
  </si>
  <si>
    <t>MOTU_0176</t>
  </si>
  <si>
    <t>He-Man (Mecha-Blade) MOC C-8/9</t>
  </si>
  <si>
    <t>MNSCHE-MANICEARMOR</t>
  </si>
  <si>
    <t>MOTU_0175</t>
  </si>
  <si>
    <t>He-Man (Ice Armor) MOC C-8/9</t>
  </si>
  <si>
    <t>MNSCBUZZ-OFF</t>
  </si>
  <si>
    <t>MOTU_0174</t>
  </si>
  <si>
    <t>Buzz-Off MOC C-8/9</t>
  </si>
  <si>
    <t>MNSCBEASTMAN</t>
  </si>
  <si>
    <t>MOTU_0173</t>
  </si>
  <si>
    <t>Beast Man Repaint MOC C-8/9</t>
  </si>
  <si>
    <t>MNSCBATTLEFIST</t>
  </si>
  <si>
    <t>MOTU_0172</t>
  </si>
  <si>
    <t>Battle Fist MOC C-8/9</t>
  </si>
  <si>
    <t>MNSCMEKANECKSERPENTTRACK</t>
  </si>
  <si>
    <t>MOTU_0171</t>
  </si>
  <si>
    <t>Mekaneck (Serpent Track) MOC C-8/9</t>
  </si>
  <si>
    <t>Snake Men Figures Carded</t>
  </si>
  <si>
    <t>Snake Men Series
(Mattel) 2003-2004</t>
  </si>
  <si>
    <t>MNESHE-RA</t>
  </si>
  <si>
    <t>MOTU_0170</t>
  </si>
  <si>
    <t>MOTU Wizard World Exclusive She-Ra Princess of Power MISB</t>
  </si>
  <si>
    <t>Exclusive</t>
  </si>
  <si>
    <t>MNEKELDOR</t>
  </si>
  <si>
    <t>MOTU_0169</t>
  </si>
  <si>
    <t xml:space="preserve">MOTU Wizard World Exclusive Keldor MISB </t>
  </si>
  <si>
    <t>MNEMOSSMAN</t>
  </si>
  <si>
    <t>MOTU_0168</t>
  </si>
  <si>
    <t xml:space="preserve">MOTU Toyfare Mail-In Exclusive Moss Man MISB </t>
  </si>
  <si>
    <t>MNESNAKETEELA</t>
  </si>
  <si>
    <t>MOTU_0167</t>
  </si>
  <si>
    <t xml:space="preserve">MOTU Toyfare Exclusive Snake Teela MISB </t>
  </si>
  <si>
    <t>MNEFAKER</t>
  </si>
  <si>
    <t>MOTU_0166</t>
  </si>
  <si>
    <t xml:space="preserve">MOTU ToyFare Exclusive Faker MISB </t>
  </si>
  <si>
    <t>MNEWOLFHE-MANVSSNAKESKELETOR</t>
  </si>
  <si>
    <t>MOTU_0165</t>
  </si>
  <si>
    <t xml:space="preserve">MOTU Target Exclusive Wolf Armor He-Man vs Snake Armor Skeletor Gift Set MISB </t>
  </si>
  <si>
    <t>2-Pack</t>
  </si>
  <si>
    <t>MOTU_0164</t>
  </si>
  <si>
    <t>MOTU Gift Set He-Man vs Skeletor</t>
  </si>
  <si>
    <t>MOTU_0163</t>
  </si>
  <si>
    <t>MOTU 2001 San Diego Comic-Con Exclusive He-Man Figure (#623 of 1000)</t>
  </si>
  <si>
    <t>MOTU_0162</t>
  </si>
  <si>
    <t>MOTU 2001 San Diego Comic-Con Exclusive He-Man Cold Cast Statue with Original Shipping Carton!</t>
  </si>
  <si>
    <t>Statue</t>
  </si>
  <si>
    <t>Exclusive Figures</t>
  </si>
  <si>
    <t>MNCZODAK</t>
  </si>
  <si>
    <t>MOTU_0161</t>
  </si>
  <si>
    <t>The Modern Series</t>
  </si>
  <si>
    <t>MNCWHIPLASH</t>
  </si>
  <si>
    <t>MOTU_0160</t>
  </si>
  <si>
    <t>MNCTWOBAD</t>
  </si>
  <si>
    <t>MOTU_0159</t>
  </si>
  <si>
    <t>Two Bad MOC C-8/9</t>
  </si>
  <si>
    <t>MNCTRIKLOPSREPAINT</t>
  </si>
  <si>
    <t>MOTU_0158</t>
  </si>
  <si>
    <t>MNCTRIKLOPS</t>
  </si>
  <si>
    <t>MOTU_0157</t>
  </si>
  <si>
    <t>Tri Klops MOC C-8/9</t>
  </si>
  <si>
    <t>MNCTRAPJAWREPAINT</t>
  </si>
  <si>
    <t>MOTU_0156</t>
  </si>
  <si>
    <t>Trap Jaw Repaint MOC C-8/9</t>
  </si>
  <si>
    <t>MNCTRAPJAW</t>
  </si>
  <si>
    <t>MOTU_0155</t>
  </si>
  <si>
    <t>Trap Jaw MOC C-8/9</t>
  </si>
  <si>
    <t>MNCTEELA</t>
  </si>
  <si>
    <t>MOTU_0154</t>
  </si>
  <si>
    <t>Teela MOC C-8/9</t>
  </si>
  <si>
    <t>MNCSY-KLONE</t>
  </si>
  <si>
    <t>MOTU_0153</t>
  </si>
  <si>
    <t>Sy-Klone MOC C-8/9</t>
  </si>
  <si>
    <t>MNCSTRATOS</t>
  </si>
  <si>
    <t>MOTU_0152</t>
  </si>
  <si>
    <t>Stratos MOC C-8/9</t>
  </si>
  <si>
    <t>MNCSTRATOSSKYSTRIKE</t>
  </si>
  <si>
    <t>MOTU_0151</t>
  </si>
  <si>
    <t>MNCSKELETORREPAINT</t>
  </si>
  <si>
    <t>MOTU_0150</t>
  </si>
  <si>
    <t>Skeletor Repaint MOC C-8/9</t>
  </si>
  <si>
    <t>MNCSKELETOR</t>
  </si>
  <si>
    <t>MOTU_0149</t>
  </si>
  <si>
    <t>Skeletor MOC C-8/9</t>
  </si>
  <si>
    <t>MNCSKELETORSPINBLADE</t>
  </si>
  <si>
    <t>MOTU_0148</t>
  </si>
  <si>
    <t>Skeletor (spin blade) MOC C-8/9</t>
  </si>
  <si>
    <t>MNCSKELETORSAMURAI</t>
  </si>
  <si>
    <t>MOTU_0147</t>
  </si>
  <si>
    <t>Skeletor (samurai) MOC C-8/9</t>
  </si>
  <si>
    <t>MNCSKELETORFIREARMOR</t>
  </si>
  <si>
    <t>MOTU_0146</t>
  </si>
  <si>
    <t>Skeletor (Fire Armor) MOC C-8/9</t>
  </si>
  <si>
    <t>MNCSKELETORBATTLESOUNDS</t>
  </si>
  <si>
    <t>MOTU_0145</t>
  </si>
  <si>
    <t>Skeletor (battle sounds) MOC C-8/9</t>
  </si>
  <si>
    <t>MNCSKELETORBATTLEARMOR</t>
  </si>
  <si>
    <t>MOTU_0144</t>
  </si>
  <si>
    <t>Skeletor (battle armor) MOC C-8/9</t>
  </si>
  <si>
    <t>MNCROBOTO</t>
  </si>
  <si>
    <t>MOTU_0143</t>
  </si>
  <si>
    <t>MNCRAMMANREPAINT</t>
  </si>
  <si>
    <t>MOTU_0142</t>
  </si>
  <si>
    <t>Ram Man Repaint MOC C-8/9</t>
  </si>
  <si>
    <t>MNCRAMMAN</t>
  </si>
  <si>
    <t>MOTU_0141</t>
  </si>
  <si>
    <t>Ram Man MOC C-8/9</t>
  </si>
  <si>
    <t>MNCPRINCEADAM</t>
  </si>
  <si>
    <t>MOTU_0140</t>
  </si>
  <si>
    <t>Prince Adam MOC C-8/9</t>
  </si>
  <si>
    <t>MNCORKO</t>
  </si>
  <si>
    <t>MOTU_0139</t>
  </si>
  <si>
    <t>Orko MOC C-8/9</t>
  </si>
  <si>
    <t>MNCMERMANREPAINT</t>
  </si>
  <si>
    <t>MOTU_0138</t>
  </si>
  <si>
    <t>Mer-Man Repaint MOC C-8/9</t>
  </si>
  <si>
    <t>MNCMERMAN</t>
  </si>
  <si>
    <t>MOTU_0137</t>
  </si>
  <si>
    <t>Mer-Man MOC C-8/9</t>
  </si>
  <si>
    <t>MNCMEKANECK</t>
  </si>
  <si>
    <t>MOTU_0136</t>
  </si>
  <si>
    <t>Mekaneck MOC C-8/9</t>
  </si>
  <si>
    <t>MNCMAN-E-FACES</t>
  </si>
  <si>
    <t>MOTU_0135</t>
  </si>
  <si>
    <t>Man-E-Faces  MOC C-8/9</t>
  </si>
  <si>
    <t>MNCMAN-AT-ARMS</t>
  </si>
  <si>
    <t>MOTU_0134</t>
  </si>
  <si>
    <t>Man-At-Arms MOC C-8/9</t>
  </si>
  <si>
    <t>MNCMAN-AT-ARMSSAMURAI</t>
  </si>
  <si>
    <t>MOTU_0133</t>
  </si>
  <si>
    <t>Man-At-Arms (Samurai) MOC C-8/9</t>
  </si>
  <si>
    <t>MNCMAN-AT-ARMSBATTLEGLOVE</t>
  </si>
  <si>
    <t>MOTU_0132</t>
  </si>
  <si>
    <t>Man-At-Arms (Battle Glove) MOC C-8/9</t>
  </si>
  <si>
    <t>MNCHE-MAN</t>
  </si>
  <si>
    <t>MOTU_0131</t>
  </si>
  <si>
    <t>He-Man MOC C-8/9</t>
  </si>
  <si>
    <t>MNCHEMANSMASHBLADE</t>
  </si>
  <si>
    <t>MOTU_0130</t>
  </si>
  <si>
    <t>He-Man (smash blade) MOC C-8/9</t>
  </si>
  <si>
    <t>MNCHE-MANSHIELDSTRIKE</t>
  </si>
  <si>
    <t>MOTU_0129</t>
  </si>
  <si>
    <t>He-Man (Shield Strike) MOC C-8/9</t>
  </si>
  <si>
    <t>MNCHE-MANSAMURAI</t>
  </si>
  <si>
    <t>MOTU_0128</t>
  </si>
  <si>
    <t>He-Man (samurai) MOC C-8/9</t>
  </si>
  <si>
    <t>MNCHE-MANMEGAPUNCH</t>
  </si>
  <si>
    <t>MOTU_0127</t>
  </si>
  <si>
    <t>He-Man (Mega-Punch) MOC C-8/9</t>
  </si>
  <si>
    <t>MNCHE-MANMARTIALARTS</t>
  </si>
  <si>
    <t>MOTU_0126</t>
  </si>
  <si>
    <t>He-Man (martial arts) MOC C-8/9</t>
  </si>
  <si>
    <t>MNCHEMANJUNGLEATTACK</t>
  </si>
  <si>
    <t>MOTU_0125</t>
  </si>
  <si>
    <t>He-Man (jungle attack) MOC C-8/9</t>
  </si>
  <si>
    <t>MNCHE-MANICEARMOR</t>
  </si>
  <si>
    <t>MOTU_0124</t>
  </si>
  <si>
    <t>He-Man (ice armor) MOC C-8/9</t>
  </si>
  <si>
    <t>MNCHE-MANBATTLESOUNDS</t>
  </si>
  <si>
    <t>MOTU_0123</t>
  </si>
  <si>
    <t>He-Man (battle sounds) MOC C-8/9</t>
  </si>
  <si>
    <t>MNCHE-MANBATTLEARMOR</t>
  </si>
  <si>
    <t>MOTU_0122</t>
  </si>
  <si>
    <t>He-Man (battle armor) MOC C-8/9</t>
  </si>
  <si>
    <t>MNCEVIL-LYN</t>
  </si>
  <si>
    <t>MOTU_0121</t>
  </si>
  <si>
    <t>Evil-Lyn MOC C-8</t>
  </si>
  <si>
    <t>MNCBUZZ-OFF</t>
  </si>
  <si>
    <t>MOTU_0120</t>
  </si>
  <si>
    <t>MNCBEASTMANREPAINT</t>
  </si>
  <si>
    <t>MOTU_0119</t>
  </si>
  <si>
    <t>MNCBEASTMAN</t>
  </si>
  <si>
    <t>MOTU_0118</t>
  </si>
  <si>
    <t>Beast Man MOC C-8/9</t>
  </si>
  <si>
    <t>Basic Figures</t>
  </si>
  <si>
    <t>MNVWARWHALE</t>
  </si>
  <si>
    <t>MOTU_0117</t>
  </si>
  <si>
    <t xml:space="preserve">War Whale MISB </t>
  </si>
  <si>
    <t>MNVTERRORDACTYL</t>
  </si>
  <si>
    <t>MOTU_0116</t>
  </si>
  <si>
    <t xml:space="preserve">Terrordactyl MISB </t>
  </si>
  <si>
    <t>MNBPANTHOR</t>
  </si>
  <si>
    <t>MOTU_0115</t>
  </si>
  <si>
    <t xml:space="preserve">Panthor MISB </t>
  </si>
  <si>
    <t>MNPMUTANTSLIMEPIT</t>
  </si>
  <si>
    <t>MOTU_0114</t>
  </si>
  <si>
    <t>Mutant Slime Pit MISB</t>
  </si>
  <si>
    <t>MNAPOWERSWORD</t>
  </si>
  <si>
    <t>MOTU_0113</t>
  </si>
  <si>
    <t xml:space="preserve">He-Man Power Sword MISB </t>
  </si>
  <si>
    <t>MNAEAGLEFLIGHTPAK</t>
  </si>
  <si>
    <t>MOTU_0112</t>
  </si>
  <si>
    <t xml:space="preserve">Eagle Flight-Pak MOC </t>
  </si>
  <si>
    <t>MNVDRAGONWALKER</t>
  </si>
  <si>
    <t>MOTU_0111</t>
  </si>
  <si>
    <t xml:space="preserve">Dragon Walker MISB </t>
  </si>
  <si>
    <t>MNPCASTLEGRAYSKULL</t>
  </si>
  <si>
    <t>MOTU_0110</t>
  </si>
  <si>
    <t>Castle Grayskull (1st Box) MIB C-8/9</t>
  </si>
  <si>
    <t>MNVBATTLETANK</t>
  </si>
  <si>
    <t>MOTU_0109</t>
  </si>
  <si>
    <t>Battle Tank w/ He-Man MIB C-8</t>
  </si>
  <si>
    <t>MNVBATTLEHAWK</t>
  </si>
  <si>
    <t>MOTU_0108</t>
  </si>
  <si>
    <t xml:space="preserve">Battle Hawk MISB </t>
  </si>
  <si>
    <t>MNBBATTLECAT</t>
  </si>
  <si>
    <t>MOTU_0107</t>
  </si>
  <si>
    <t xml:space="preserve">Battle Cat MISB </t>
  </si>
  <si>
    <t>MNABATFLIGHTPAK</t>
  </si>
  <si>
    <t>MOTU_0106</t>
  </si>
  <si>
    <t xml:space="preserve">Bat Flight-Pak MOC </t>
  </si>
  <si>
    <t>MNVBASHINBEATLE</t>
  </si>
  <si>
    <t>MOTU_0105</t>
  </si>
  <si>
    <t xml:space="preserve">Bashin' Beatle MISB </t>
  </si>
  <si>
    <t>MNVATTACKSQUID</t>
  </si>
  <si>
    <t>MOTU_0104</t>
  </si>
  <si>
    <t xml:space="preserve">Attack Squid MISB </t>
  </si>
  <si>
    <t>MNVBATTLERAPTOR</t>
  </si>
  <si>
    <t>MOTU_0103</t>
  </si>
  <si>
    <t xml:space="preserve">Battle Raptor (Samurai) </t>
  </si>
  <si>
    <t>MNVBATTLERAMCHARIOT</t>
  </si>
  <si>
    <t>MOTU_0102</t>
  </si>
  <si>
    <t>Battle Ram Chariot w/ Skeletor  with C-8 box</t>
  </si>
  <si>
    <t>MNBBATTLECATSAMURAI</t>
  </si>
  <si>
    <t>MOTU_0101</t>
  </si>
  <si>
    <t xml:space="preserve">Battle Cat (Samurai) MISB </t>
  </si>
  <si>
    <t>Accessories Playsets &amp; Vehicles</t>
  </si>
  <si>
    <t>MOTU Modern Series (Mattel)
2002-2004</t>
  </si>
  <si>
    <t>MCBZODAC</t>
  </si>
  <si>
    <t>MOTU_0100</t>
  </si>
  <si>
    <t xml:space="preserve">Zodac MISB </t>
  </si>
  <si>
    <t>Commemorative Series</t>
  </si>
  <si>
    <t>MCBTRI-KLOPS</t>
  </si>
  <si>
    <t>MOTU_0099</t>
  </si>
  <si>
    <t xml:space="preserve">Tri-Klops MISB </t>
  </si>
  <si>
    <t>MCBTRAPJAW</t>
  </si>
  <si>
    <t>MOTU_0098</t>
  </si>
  <si>
    <t xml:space="preserve">Trap Jaw MISB </t>
  </si>
  <si>
    <t>MCBTEELA</t>
  </si>
  <si>
    <t>MOTU_0097</t>
  </si>
  <si>
    <t xml:space="preserve">Teela MISB </t>
  </si>
  <si>
    <t>MCBSTRATOS</t>
  </si>
  <si>
    <t>MOTU_0096</t>
  </si>
  <si>
    <t xml:space="preserve">Stratos MISB </t>
  </si>
  <si>
    <t>MCBSKELETORANDPANTHOR</t>
  </si>
  <si>
    <t>MOTU_0095</t>
  </si>
  <si>
    <t xml:space="preserve">Skeletor with Panthor MISB </t>
  </si>
  <si>
    <t>MCBSKELETOR</t>
  </si>
  <si>
    <t>MOTU_0094</t>
  </si>
  <si>
    <t xml:space="preserve">Skeletor MISB </t>
  </si>
  <si>
    <t>MCBMOSSMAN</t>
  </si>
  <si>
    <t>MOTU_0093</t>
  </si>
  <si>
    <t xml:space="preserve">Moss Man </t>
  </si>
  <si>
    <t>MCBMER-MAN</t>
  </si>
  <si>
    <t>MOTU_0092</t>
  </si>
  <si>
    <t xml:space="preserve">Mer-Man MISB </t>
  </si>
  <si>
    <t>MCBMAN-AT-ARMS</t>
  </si>
  <si>
    <t>MOTU_0091</t>
  </si>
  <si>
    <t xml:space="preserve">Man-At-Arms MISB </t>
  </si>
  <si>
    <t>MCB5-PACKSERIES2</t>
  </si>
  <si>
    <t>MOTU_0090</t>
  </si>
  <si>
    <t xml:space="preserve">II 5-Pack MISB </t>
  </si>
  <si>
    <t>MCB5-PACKSERIES1</t>
  </si>
  <si>
    <t>MOTU_0089</t>
  </si>
  <si>
    <t xml:space="preserve">I 5-Pack MISB </t>
  </si>
  <si>
    <t>MCBHE-MANANDBATTLECAT</t>
  </si>
  <si>
    <t>MOTU_0088</t>
  </si>
  <si>
    <t xml:space="preserve">He-Man with Battle Cat MISB </t>
  </si>
  <si>
    <t>MCBHE-MAN</t>
  </si>
  <si>
    <t>MOTU_0087</t>
  </si>
  <si>
    <t xml:space="preserve">He-Man MISB </t>
  </si>
  <si>
    <t>MCBFAKER</t>
  </si>
  <si>
    <t>MOTU_0086</t>
  </si>
  <si>
    <t xml:space="preserve">Faker MISB </t>
  </si>
  <si>
    <t>MCBEVIL-LYN</t>
  </si>
  <si>
    <t>MOTU_0085</t>
  </si>
  <si>
    <t xml:space="preserve">Evil-Lyn MISB </t>
  </si>
  <si>
    <t>MCBCLAWFUL</t>
  </si>
  <si>
    <t>MOTU_0084</t>
  </si>
  <si>
    <t xml:space="preserve">Clawful MISB </t>
  </si>
  <si>
    <t>MCBBUZZ-OFF</t>
  </si>
  <si>
    <t>MOTU_0083</t>
  </si>
  <si>
    <t xml:space="preserve">Buzz-Off MISB </t>
  </si>
  <si>
    <t>MCBBEASTMAN</t>
  </si>
  <si>
    <t>MOTU_0082</t>
  </si>
  <si>
    <t xml:space="preserve">Beast Man MISB </t>
  </si>
  <si>
    <t>MCBBATTLEARMORSKELETOR</t>
  </si>
  <si>
    <t>MOTU_0081</t>
  </si>
  <si>
    <t xml:space="preserve">Battle Armor Skeletor MISB </t>
  </si>
  <si>
    <t>MOTU_0080</t>
  </si>
  <si>
    <t>Battle Armor He-Man MISB</t>
  </si>
  <si>
    <t>MCBJ.C.PENNYS10PACK</t>
  </si>
  <si>
    <t>MOTU_0079</t>
  </si>
  <si>
    <t xml:space="preserve">10-Pack MISB </t>
  </si>
  <si>
    <t>MOTU Commemorative Series (Mattel) 2000-2001</t>
  </si>
  <si>
    <t>OEBPOLLYPOCKET2011</t>
  </si>
  <si>
    <t>MOTU_0078</t>
  </si>
  <si>
    <t>Exclusive Boxed  Polly Pocket She-Ra, Frosta, and Catra (SDCC 2011)</t>
  </si>
  <si>
    <t>3-Pack</t>
  </si>
  <si>
    <t>MCBHEMANVSSUPERMAN</t>
  </si>
  <si>
    <t>MOTU_0077</t>
  </si>
  <si>
    <t>Classics vs. DC Universe Exclusive Boxed Superman vs. He-Man</t>
  </si>
  <si>
    <t>MCBSKELETORVSLEXLUTHER</t>
  </si>
  <si>
    <t>MOTU_0076</t>
  </si>
  <si>
    <t>Classics vs. DC Universe Exclusive Boxed Lex Luthor vs. Skeletor</t>
  </si>
  <si>
    <t>MCCORKO</t>
  </si>
  <si>
    <t>MOTU_0075</t>
  </si>
  <si>
    <t xml:space="preserve">Exclusive Carded Orko with Prince Adam (SDCC 2010) </t>
  </si>
  <si>
    <t>MCCORKOCOLORCHANGING</t>
  </si>
  <si>
    <t>MOTU_0074</t>
  </si>
  <si>
    <t>Exclusive Carded Orko (Color-Changing) with Prince Adam (SDCC 2010)</t>
  </si>
  <si>
    <t>MCBMOLARRANDSKELETOR</t>
  </si>
  <si>
    <t>MOTU_0073</t>
  </si>
  <si>
    <t>Exclusive Boxed Mo-Larr &amp; Skeletor (SDCC 2010)</t>
  </si>
  <si>
    <t>MNEKINGGRAYSKULLC9</t>
  </si>
  <si>
    <t>MOTU_0072</t>
  </si>
  <si>
    <t xml:space="preserve">Exclusive Boxed King Grayskull </t>
  </si>
  <si>
    <t>MCCQUEENMARLENA</t>
  </si>
  <si>
    <t>MOTU_0071</t>
  </si>
  <si>
    <t>Queen Marlena (SDCC 2011)</t>
  </si>
  <si>
    <t>MCBZODACVSGREENLATERN</t>
  </si>
  <si>
    <t>MOTU_0070</t>
  </si>
  <si>
    <t>Classics vs. DC Universe Exclusive Boxed Zodac vs. Green Lantern (SDCC 2011)</t>
  </si>
  <si>
    <t>MCBSHERAVSSUPERGIRL</t>
  </si>
  <si>
    <t>MOTU_0069</t>
  </si>
  <si>
    <t>Classics vs. DC Universe Exclusive Boxed She-Ra vs. Supergirl (SDCC 2011)</t>
  </si>
  <si>
    <t>MCBFAKERVSBIZARRO</t>
  </si>
  <si>
    <t>MOTU_0068</t>
  </si>
  <si>
    <t>Classics vs. DC Universe Exclusive Boxed Faker vs. Bizarro (SDCC 2011)</t>
  </si>
  <si>
    <t>MCCDIORAMASTANDS</t>
  </si>
  <si>
    <t>MOTU_0067</t>
  </si>
  <si>
    <t>Castle Grayskull Diorama &amp; Stands</t>
  </si>
  <si>
    <t>Classic Carded</t>
  </si>
  <si>
    <t>MCCZODAK</t>
  </si>
  <si>
    <t>MOTU_0066</t>
  </si>
  <si>
    <t xml:space="preserve">Zodak </t>
  </si>
  <si>
    <t>MCCZODAC</t>
  </si>
  <si>
    <t>MOTU_0065</t>
  </si>
  <si>
    <t xml:space="preserve">Zodac </t>
  </si>
  <si>
    <t>MCCWUN-DAR</t>
  </si>
  <si>
    <t>MOTU_0064</t>
  </si>
  <si>
    <t xml:space="preserve">Wun-Dar </t>
  </si>
  <si>
    <t>MCCWEBSTOR</t>
  </si>
  <si>
    <t>MOTU_0063</t>
  </si>
  <si>
    <t xml:space="preserve">Webstor </t>
  </si>
  <si>
    <t>MCCVIKOR</t>
  </si>
  <si>
    <t>MOTU_0062</t>
  </si>
  <si>
    <t xml:space="preserve">Vikor </t>
  </si>
  <si>
    <t>MCCTYTUSC9</t>
  </si>
  <si>
    <t>MOTU_0061</t>
  </si>
  <si>
    <t xml:space="preserve">Tytus </t>
  </si>
  <si>
    <t>MCCTRIKLOPS</t>
  </si>
  <si>
    <t>MOTU_0060</t>
  </si>
  <si>
    <t xml:space="preserve">Tri-Klops </t>
  </si>
  <si>
    <t>MCCTRAPJAW</t>
  </si>
  <si>
    <t>MOTU_0059</t>
  </si>
  <si>
    <t xml:space="preserve">Trap-Jaw </t>
  </si>
  <si>
    <t>MCCTHEFACELESSONE</t>
  </si>
  <si>
    <t>MOTU_0058</t>
  </si>
  <si>
    <t xml:space="preserve">The Faceless One </t>
  </si>
  <si>
    <t>MCCTEELA</t>
  </si>
  <si>
    <t>MOTU_0057</t>
  </si>
  <si>
    <t xml:space="preserve">Teela </t>
  </si>
  <si>
    <t>MCCSTRATOS</t>
  </si>
  <si>
    <t>MOTU_0056</t>
  </si>
  <si>
    <t xml:space="preserve">Stratos </t>
  </si>
  <si>
    <t>MCCSTARSISTERS3PACKC9</t>
  </si>
  <si>
    <t>MOTU_0055</t>
  </si>
  <si>
    <t xml:space="preserve">Star Sisters (3-Pack) </t>
  </si>
  <si>
    <t>MCCSORCERESS</t>
  </si>
  <si>
    <t>MOTU_0054</t>
  </si>
  <si>
    <t xml:space="preserve">Sorceress </t>
  </si>
  <si>
    <t>MCCSKELETOR</t>
  </si>
  <si>
    <t>MOTU_0053</t>
  </si>
  <si>
    <t xml:space="preserve">Skeletor </t>
  </si>
  <si>
    <t>MCCSHE-RA</t>
  </si>
  <si>
    <t>MOTU_0052</t>
  </si>
  <si>
    <t>She-Ra (Princess of Power)</t>
  </si>
  <si>
    <t>MCCSHADOWWEAVER</t>
  </si>
  <si>
    <t>MOTU_0051</t>
  </si>
  <si>
    <t xml:space="preserve">Shadow Weaver </t>
  </si>
  <si>
    <t>MCCSCAREGLOW</t>
  </si>
  <si>
    <t>MOTU_0050</t>
  </si>
  <si>
    <t xml:space="preserve">Scareglow </t>
  </si>
  <si>
    <t>MOTU_0049</t>
  </si>
  <si>
    <t>MCCPRINCESSADORA</t>
  </si>
  <si>
    <t>MOTU_0048</t>
  </si>
  <si>
    <t xml:space="preserve">Princess Adora </t>
  </si>
  <si>
    <t>MCCPRETERNIADISGUISEHEMANC9</t>
  </si>
  <si>
    <t>MOTU_0047</t>
  </si>
  <si>
    <t xml:space="preserve">Preternia Disguise He-Man </t>
  </si>
  <si>
    <t>MCCMOSSMANUNFLOCKEDEARS</t>
  </si>
  <si>
    <t>MOTU_0046</t>
  </si>
  <si>
    <t xml:space="preserve">Moss Man (Unflocked Ears) </t>
  </si>
  <si>
    <t>MCCMERMAN</t>
  </si>
  <si>
    <t>MOTU_0045</t>
  </si>
  <si>
    <t>Mer-Man</t>
  </si>
  <si>
    <t>MCCMEGATOR</t>
  </si>
  <si>
    <t>MOTU_0044</t>
  </si>
  <si>
    <t xml:space="preserve">Megator </t>
  </si>
  <si>
    <t>MCCMANATARMS</t>
  </si>
  <si>
    <t>MOTU_0043</t>
  </si>
  <si>
    <t xml:space="preserve">Man-At-Arms </t>
  </si>
  <si>
    <t>MCCLEECHC9</t>
  </si>
  <si>
    <t>MOTU_0042</t>
  </si>
  <si>
    <t xml:space="preserve">Leech </t>
  </si>
  <si>
    <t>MCCKINGRANDOR</t>
  </si>
  <si>
    <t>MOTU_0041</t>
  </si>
  <si>
    <t xml:space="preserve">King Randor </t>
  </si>
  <si>
    <t>MCCKINGGRAYSKULL</t>
  </si>
  <si>
    <t>MOTU_0040</t>
  </si>
  <si>
    <t xml:space="preserve">King Grayskull </t>
  </si>
  <si>
    <t>MCCKELDOR</t>
  </si>
  <si>
    <t>MOTU_0039</t>
  </si>
  <si>
    <t xml:space="preserve">Keldor </t>
  </si>
  <si>
    <t>MCCHURRICANEHORDAKC9</t>
  </si>
  <si>
    <t>MOTU_0038</t>
  </si>
  <si>
    <t xml:space="preserve">Hurricane Hordak </t>
  </si>
  <si>
    <t>MCCHORDAK</t>
  </si>
  <si>
    <t>MOTU_0037</t>
  </si>
  <si>
    <t xml:space="preserve">Hordak </t>
  </si>
  <si>
    <t>MCCHORDAKREISSUE</t>
  </si>
  <si>
    <t>MOTU_0036</t>
  </si>
  <si>
    <t xml:space="preserve">Hordak (Reissue) </t>
  </si>
  <si>
    <t>MCCHE-MAN</t>
  </si>
  <si>
    <t>MOTU_0035</t>
  </si>
  <si>
    <t xml:space="preserve">He-Man </t>
  </si>
  <si>
    <t>MCCHE-MAN(REISSUE)</t>
  </si>
  <si>
    <t>MOTU_0034</t>
  </si>
  <si>
    <t xml:space="preserve">He-Man (Re-Issue) </t>
  </si>
  <si>
    <t>MCCHE-MAN(BATTLEARMOR)</t>
  </si>
  <si>
    <t>MOTU_0033</t>
  </si>
  <si>
    <t xml:space="preserve">He-Man (Battle Armor) </t>
  </si>
  <si>
    <t>MCCFISTO</t>
  </si>
  <si>
    <t>MOTU_0032</t>
  </si>
  <si>
    <t xml:space="preserve">Fisto </t>
  </si>
  <si>
    <t>MCCHE-RO</t>
  </si>
  <si>
    <t>MOTU_0031</t>
  </si>
  <si>
    <t>Exclusive He-Ro (San Diego Comic-Con 2009)</t>
  </si>
  <si>
    <t>MCCHE-RO(REDSTONE)</t>
  </si>
  <si>
    <t>MOTU_0030</t>
  </si>
  <si>
    <t>Exclusive He-Ro (Red Stone)</t>
  </si>
  <si>
    <t>MCCHE-RO(PURPLESTONE)</t>
  </si>
  <si>
    <t>MOTU_0029</t>
  </si>
  <si>
    <t>Exclusive He-Ro (Purple Stone)</t>
  </si>
  <si>
    <t>MCCEVILLYN</t>
  </si>
  <si>
    <t>MOTU_0028</t>
  </si>
  <si>
    <t xml:space="preserve">Evil-Lyn </t>
  </si>
  <si>
    <t>MCCCLAWFUL</t>
  </si>
  <si>
    <t>MOTU_0027</t>
  </si>
  <si>
    <t xml:space="preserve">Clawful </t>
  </si>
  <si>
    <t>MCCCATRA</t>
  </si>
  <si>
    <t>MOTU_0026</t>
  </si>
  <si>
    <t xml:space="preserve">Catra </t>
  </si>
  <si>
    <t>MCCBOW</t>
  </si>
  <si>
    <t>MOTU_0025</t>
  </si>
  <si>
    <t xml:space="preserve">Bow </t>
  </si>
  <si>
    <t>MCCBEASTMAN(REISSUE)</t>
  </si>
  <si>
    <t>MOTU_0024</t>
  </si>
  <si>
    <t>Beast Man  (Re-Issue)</t>
  </si>
  <si>
    <t>MCCBEASTMAN</t>
  </si>
  <si>
    <t>MOTU_0023</t>
  </si>
  <si>
    <t xml:space="preserve">Beast Man </t>
  </si>
  <si>
    <t>MCCBATTLEARMORSKELETORC9</t>
  </si>
  <si>
    <t>MOTU_0022</t>
  </si>
  <si>
    <t xml:space="preserve">Battle Armor Skeletor </t>
  </si>
  <si>
    <t>MCCPANTHOR</t>
  </si>
  <si>
    <t>MOTU_0021</t>
  </si>
  <si>
    <t xml:space="preserve">Panthor </t>
  </si>
  <si>
    <t>MCCBATTLECAT</t>
  </si>
  <si>
    <t>MOTU_0020</t>
  </si>
  <si>
    <t xml:space="preserve">Battle Cat </t>
  </si>
  <si>
    <t>MOTU_0019</t>
  </si>
  <si>
    <t>Classics vs. DC Universe Exclusive Zodac vs. Green Lantern (SDCC 2011)</t>
  </si>
  <si>
    <t>MOTU_0018</t>
  </si>
  <si>
    <t>Classics vs. DC Universe Exclusive She-Ra vs. Supergirl (SDCC 2011)</t>
  </si>
  <si>
    <t>MOTU_0017</t>
  </si>
  <si>
    <t>Classics vs. DC Universe Exclusive Faker vs. Bizarro (SDCC 2011)</t>
  </si>
  <si>
    <t>MCCTHUNDERPUNCHHEMANC9</t>
  </si>
  <si>
    <t>MOTU_0016</t>
  </si>
  <si>
    <t xml:space="preserve">Thunder Punch He-Man </t>
  </si>
  <si>
    <t>MCCSYKLONE</t>
  </si>
  <si>
    <t>MOTU_0015</t>
  </si>
  <si>
    <t xml:space="preserve">Sy-Klone </t>
  </si>
  <si>
    <t>MCCSWIFTWIND</t>
  </si>
  <si>
    <t>MOTU_0014</t>
  </si>
  <si>
    <t xml:space="preserve">Swiftwind </t>
  </si>
  <si>
    <t>MCCSTRATOSREISSUE</t>
  </si>
  <si>
    <t>MOTU_0013</t>
  </si>
  <si>
    <t xml:space="preserve">Stratos (Re-Issue) </t>
  </si>
  <si>
    <t>MCCSTINKOR</t>
  </si>
  <si>
    <t>MOTU_0012</t>
  </si>
  <si>
    <t xml:space="preserve">Stinkor </t>
  </si>
  <si>
    <t>MCCSNOUTSPOUT</t>
  </si>
  <si>
    <t>MOTU_0011</t>
  </si>
  <si>
    <t xml:space="preserve">Snout Spout </t>
  </si>
  <si>
    <t>MCCSLUSHHEAD</t>
  </si>
  <si>
    <t>MOTU_0010</t>
  </si>
  <si>
    <t xml:space="preserve">Slush Head </t>
  </si>
  <si>
    <t>MCCSKELETOR(REISSUE)</t>
  </si>
  <si>
    <t>MOTU_0009</t>
  </si>
  <si>
    <t>Skeletor  (Re-Issue)</t>
  </si>
  <si>
    <t>MCCSHADOWBEAST</t>
  </si>
  <si>
    <t>MOTU_0008</t>
  </si>
  <si>
    <t xml:space="preserve">Shadow Beast </t>
  </si>
  <si>
    <t>MCCMANEFACESC9</t>
  </si>
  <si>
    <t>MOTU_0007</t>
  </si>
  <si>
    <t xml:space="preserve">Man-E-Faces </t>
  </si>
  <si>
    <t>MCCKINGHSSSSC9</t>
  </si>
  <si>
    <t>MOTU_0006</t>
  </si>
  <si>
    <t xml:space="preserve">King Hssss </t>
  </si>
  <si>
    <t>MCCICARIUS</t>
  </si>
  <si>
    <t>MOTU_0005</t>
  </si>
  <si>
    <t xml:space="preserve">Icarius </t>
  </si>
  <si>
    <t>MCCHE-RO(GREENSTONE)</t>
  </si>
  <si>
    <t>MOTU_0004</t>
  </si>
  <si>
    <t>Exclusive He-Ro (Green Stone)</t>
  </si>
  <si>
    <t>MCCDEMOMANC9</t>
  </si>
  <si>
    <t>MOTU_0003</t>
  </si>
  <si>
    <t xml:space="preserve">Demo-Man </t>
  </si>
  <si>
    <t>MCCBATTLEGROUNDTEELA</t>
  </si>
  <si>
    <t>MOTU_0002</t>
  </si>
  <si>
    <t xml:space="preserve">Battleground Teela </t>
  </si>
  <si>
    <t>MCCBATTLEGROUNDEVILLYNN</t>
  </si>
  <si>
    <t>MOTU_0001</t>
  </si>
  <si>
    <t xml:space="preserve">Battleground Evil-Lyn </t>
  </si>
  <si>
    <t>MOTU Classics (Mattel)
2008-2013</t>
  </si>
  <si>
    <t>sort</t>
  </si>
  <si>
    <t>Enter the quantity you have to sell in the red arrow column, 
and the green column will automatically adjust for the total.</t>
  </si>
  <si>
    <t>(2001 to 2013)</t>
  </si>
  <si>
    <t xml:space="preserve">All yellow fields are editable. </t>
  </si>
  <si>
    <t>Masters of 
the Universe</t>
  </si>
  <si>
    <t>Upon agreeing to the final price, we will pay by PayPal or mail a check for the final amount. Please allow up to three business days for us to process the check.
If you would prefer immediate payment by PayPal, please let us know when you confirm the final price. We can pay by PayPal the same day you confirm. (Please note: Paypal will charge you approximately a 3% processing fee.)</t>
  </si>
  <si>
    <t>STEP 5</t>
  </si>
  <si>
    <t>Once you accept the price quote, you will need to ship the items to us. We will allow you to ship your boxes on our UPS account. This will enable you to get our discounted shipping rates which will be deducted from the payment we send you. We will e-mail you further instructions on how to print your UPS labels.  You can drop them off with the label(s) attached to any UPS location or UPS Store, or for an extra $5 charge, UPS can pick up at your home. 
Once your items arrive, we will then evaluate the shipment.  If there are any problems with the shipment, we will adjust the prices accordingly.
We will then contact you once more with a final price. If you do not find the price acceptable, we will return the items to you at our expense.</t>
  </si>
  <si>
    <t>STEP 4</t>
  </si>
  <si>
    <t xml:space="preserve">If you use this form, we will confirm your quote within 1-2 business days.
If you send us a list but do not use this form, allow 2-4 business days for us to issue you a quote.  The price quote will be good for two weeks only.  If more than two weeks pass by, then we will need to reconfirm the prices.  </t>
  </si>
  <si>
    <t>STEP 3</t>
  </si>
  <si>
    <r>
      <t xml:space="preserve">Note: </t>
    </r>
    <r>
      <rPr>
        <sz val="11"/>
        <color theme="1"/>
        <rFont val="Calibri"/>
        <family val="2"/>
        <scheme val="minor"/>
      </rPr>
      <t>Buylist prices on this sheet may change after 30 days</t>
    </r>
  </si>
  <si>
    <t xml:space="preserve">Once the list is complete, save this as an excel sheet and e-mail to buying@brianstoys.com.   </t>
  </si>
  <si>
    <t>STEP 2</t>
  </si>
  <si>
    <r>
      <rPr>
        <b/>
        <sz val="11"/>
        <color indexed="10"/>
        <rFont val="Calibri"/>
        <family val="2"/>
      </rPr>
      <t>Please note:</t>
    </r>
    <r>
      <rPr>
        <sz val="11"/>
        <color indexed="8"/>
        <rFont val="Calibri"/>
        <family val="2"/>
      </rPr>
      <t xml:space="preserve"> Yellow fields are user editable. You are capable of adding contact information above and quantities/notes below.
Before we can confirm your quote, we will need to know what items you have to sell.  The below list is by MOTU Line. 
 Search for each of your items and enter the quantity you want to sell in column I (see red arrow).  (A hint for quick searching, press Ctrl + F to bring up excel's search box) The green total column will adjust the total as you enter in your quantities.  If you have any comments or notes for certain items (for example, the box is opened or damaged), please list them under the notes column. </t>
    </r>
  </si>
  <si>
    <t>STEP 1</t>
  </si>
  <si>
    <t>Brian’s Toys will require a list of your items if you are interested in receiving a price quote on your collection. It is very important that we have an accurate description of your items so that we can give you an accurate price quote. By following the below format, you will help ensure an accurate quote for your collection. As an alternative to this excel form, we have a webapp available for http://quote.brianstoys.com/lines/MOTU/toys .
The buy list prices reflect items mint in their original packaging.</t>
  </si>
  <si>
    <t>Guidelines for 
Selling Your Collection</t>
  </si>
  <si>
    <t>Questions/Concerns/Other</t>
  </si>
  <si>
    <r>
      <rPr>
        <b/>
        <sz val="12"/>
        <rFont val="Calibri"/>
        <family val="2"/>
      </rPr>
      <t>How did you find us?</t>
    </r>
    <r>
      <rPr>
        <sz val="12"/>
        <rFont val="Calibri"/>
        <family val="2"/>
      </rPr>
      <t xml:space="preserve"> </t>
    </r>
    <r>
      <rPr>
        <sz val="10"/>
        <rFont val="Calibri"/>
        <family val="2"/>
      </rPr>
      <t>(please fill in)</t>
    </r>
  </si>
  <si>
    <t>E-mail:</t>
  </si>
  <si>
    <t>buying@brianstoys.com</t>
  </si>
  <si>
    <t>Email:</t>
  </si>
  <si>
    <t>608.687.7573</t>
  </si>
  <si>
    <t>Fax:</t>
  </si>
  <si>
    <t>Phone:</t>
  </si>
  <si>
    <t>608.687.7572 ext: 3</t>
  </si>
  <si>
    <t>Tel:</t>
  </si>
  <si>
    <t>Address:</t>
  </si>
  <si>
    <t>Full Name:</t>
  </si>
  <si>
    <t>W730 State Road 35
Fountain City, WI 54629</t>
  </si>
  <si>
    <t>Delivery Address:</t>
  </si>
  <si>
    <t>Last Updated:</t>
  </si>
  <si>
    <t>SKU</t>
  </si>
  <si>
    <t>Unique_ID</t>
  </si>
  <si>
    <t>Notes</t>
  </si>
  <si>
    <t>TOTAL</t>
  </si>
  <si>
    <t>Quantity you have to sell</t>
  </si>
  <si>
    <t>Buy List Price</t>
  </si>
  <si>
    <t>UPC</t>
  </si>
  <si>
    <t>Name</t>
  </si>
  <si>
    <t>Type</t>
  </si>
  <si>
    <t>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</si>
</sst>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000000000000"/>
    <numFmt numFmtId="166" formatCode="[&lt;=9999999]###\-####;\(###\)\ ###\-####"/>
    <numFmt numFmtId="167" formatCode="mmmm\ dd\,\ yyyy"/>
  </numFmts>
  <fonts count="43"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20"/>
      <color theme="1"/>
      <name val="Calibri"/>
      <family val="2"/>
      <scheme val="minor"/>
    </font>
    <font>
      <sz val="10"/>
      <name val="Calibri"/>
      <family val="2"/>
      <scheme val="minor"/>
    </font>
    <font>
      <b/>
      <sz val="10"/>
      <name val="Calibri"/>
      <family val="2"/>
      <scheme val="minor"/>
    </font>
    <font>
      <sz val="11"/>
      <color theme="1"/>
      <name val="Times New Roman"/>
      <family val="1"/>
    </font>
    <font>
      <b/>
      <sz val="14"/>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b/>
      <sz val="18"/>
      <color theme="3" tint="-0.499984740745262"/>
      <name val="Calibri"/>
      <family val="2"/>
      <scheme val="minor"/>
    </font>
    <font>
      <b/>
      <sz val="9"/>
      <color theme="3" tint="-0.499984740745262"/>
      <name val="Calibri"/>
      <family val="2"/>
      <scheme val="minor"/>
    </font>
    <font>
      <b/>
      <sz val="18"/>
      <color theme="0"/>
      <name val="Calibri"/>
      <family val="2"/>
      <scheme val="minor"/>
    </font>
    <font>
      <b/>
      <sz val="16"/>
      <color theme="1"/>
      <name val="Calibri"/>
      <family val="2"/>
      <scheme val="minor"/>
    </font>
    <font>
      <b/>
      <sz val="9"/>
      <color theme="1"/>
      <name val="Calibri"/>
      <family val="2"/>
      <scheme val="minor"/>
    </font>
    <font>
      <b/>
      <sz val="12"/>
      <name val="Calibri"/>
      <family val="2"/>
      <scheme val="minor"/>
    </font>
    <font>
      <b/>
      <sz val="18"/>
      <name val="Calibri"/>
      <family val="2"/>
      <scheme val="minor"/>
    </font>
    <font>
      <b/>
      <sz val="9"/>
      <name val="Calibri"/>
      <family val="2"/>
      <scheme val="minor"/>
    </font>
    <font>
      <b/>
      <sz val="16"/>
      <name val="Calibri"/>
      <family val="2"/>
      <scheme val="minor"/>
    </font>
    <font>
      <b/>
      <sz val="24"/>
      <name val="Calibri"/>
      <family val="2"/>
      <scheme val="minor"/>
    </font>
    <font>
      <sz val="16"/>
      <color theme="1"/>
      <name val="Calibri"/>
      <family val="2"/>
      <scheme val="minor"/>
    </font>
    <font>
      <b/>
      <sz val="20"/>
      <name val="Calibri"/>
      <family val="2"/>
      <scheme val="minor"/>
    </font>
    <font>
      <b/>
      <i/>
      <sz val="9"/>
      <color theme="0"/>
      <name val="Calibri"/>
      <family val="2"/>
      <scheme val="minor"/>
    </font>
    <font>
      <b/>
      <sz val="14"/>
      <color rgb="FF002060"/>
      <name val="Calibri"/>
      <family val="2"/>
      <scheme val="minor"/>
    </font>
    <font>
      <sz val="11"/>
      <color theme="1"/>
      <name val="Calibri"/>
      <family val="2"/>
    </font>
    <font>
      <b/>
      <sz val="11"/>
      <color indexed="10"/>
      <name val="Calibri"/>
      <family val="2"/>
    </font>
    <font>
      <sz val="11"/>
      <color indexed="8"/>
      <name val="Calibri"/>
      <family val="2"/>
    </font>
    <font>
      <sz val="12"/>
      <name val="Calibri"/>
      <family val="2"/>
      <scheme val="minor"/>
    </font>
    <font>
      <sz val="12"/>
      <name val="Calibri"/>
      <family val="2"/>
    </font>
    <font>
      <b/>
      <sz val="12"/>
      <name val="Calibri"/>
      <family val="2"/>
    </font>
    <font>
      <sz val="10"/>
      <name val="Calibri"/>
      <family val="2"/>
    </font>
    <font>
      <b/>
      <sz val="11"/>
      <name val="Calibri"/>
      <family val="2"/>
      <scheme val="minor"/>
    </font>
    <font>
      <u/>
      <sz val="11"/>
      <color theme="10"/>
      <name val="Calibri"/>
      <family val="2"/>
      <scheme val="minor"/>
    </font>
    <font>
      <i/>
      <sz val="11"/>
      <color theme="1"/>
      <name val="Calibri"/>
      <family val="2"/>
      <scheme val="minor"/>
    </font>
    <font>
      <u/>
      <sz val="12"/>
      <color theme="10"/>
      <name val="Calibri"/>
      <family val="2"/>
      <scheme val="minor"/>
    </font>
    <font>
      <b/>
      <sz val="10"/>
      <color theme="1"/>
      <name val="Calibri"/>
      <family val="2"/>
      <scheme val="minor"/>
    </font>
    <font>
      <b/>
      <sz val="10"/>
      <color theme="0"/>
      <name val="Calibri"/>
      <family val="2"/>
      <scheme val="minor"/>
    </font>
    <font>
      <sz val="10"/>
      <name val="Arial"/>
      <family val="2"/>
    </font>
  </fonts>
  <fills count="11">
    <fill>
      <patternFill patternType="none"/>
    </fill>
    <fill>
      <patternFill patternType="gray125"/>
    </fill>
    <fill>
      <patternFill patternType="solid">
        <fgColor rgb="FFFFFFCC"/>
      </patternFill>
    </fill>
    <fill>
      <patternFill patternType="solid">
        <fgColor theme="6"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
      <patternFill patternType="solid">
        <fgColor theme="5"/>
        <bgColor indexed="64"/>
      </patternFill>
    </fill>
    <fill>
      <patternFill patternType="solid">
        <fgColor rgb="FFFFFF00"/>
        <bgColor indexed="64"/>
      </patternFill>
    </fill>
    <fill>
      <patternFill patternType="solid">
        <fgColor theme="3" tint="-0.499984740745262"/>
        <bgColor indexed="64"/>
      </patternFill>
    </fill>
    <fill>
      <patternFill patternType="solid">
        <fgColor theme="3" tint="-0.249977111117893"/>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right style="mediumDashed">
        <color rgb="FF002060"/>
      </right>
      <top/>
      <bottom style="mediumDashed">
        <color rgb="FF002060"/>
      </bottom>
      <diagonal/>
    </border>
    <border>
      <left/>
      <right/>
      <top/>
      <bottom style="mediumDashed">
        <color rgb="FF002060"/>
      </bottom>
      <diagonal/>
    </border>
    <border>
      <left style="mediumDashed">
        <color rgb="FF002060"/>
      </left>
      <right/>
      <top/>
      <bottom style="mediumDashed">
        <color rgb="FF002060"/>
      </bottom>
      <diagonal/>
    </border>
    <border>
      <left/>
      <right style="mediumDashed">
        <color rgb="FF002060"/>
      </right>
      <top/>
      <bottom/>
      <diagonal/>
    </border>
    <border>
      <left style="mediumDashed">
        <color rgb="FF002060"/>
      </left>
      <right/>
      <top/>
      <bottom/>
      <diagonal/>
    </border>
    <border>
      <left/>
      <right style="mediumDashed">
        <color rgb="FF002060"/>
      </right>
      <top style="mediumDashed">
        <color rgb="FF002060"/>
      </top>
      <bottom/>
      <diagonal/>
    </border>
    <border>
      <left/>
      <right/>
      <top style="mediumDashed">
        <color rgb="FF002060"/>
      </top>
      <bottom/>
      <diagonal/>
    </border>
    <border>
      <left style="mediumDashed">
        <color rgb="FF002060"/>
      </left>
      <right/>
      <top style="mediumDashed">
        <color rgb="FF00206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3" tint="0.7999816888943144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theme="3" tint="0.79998168889431442"/>
      </bottom>
      <diagonal/>
    </border>
    <border>
      <left/>
      <right style="thin">
        <color indexed="64"/>
      </right>
      <top/>
      <bottom/>
      <diagonal/>
    </border>
    <border>
      <left style="thin">
        <color indexed="64"/>
      </left>
      <right/>
      <top/>
      <bottom/>
      <diagonal/>
    </border>
    <border>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mediumDashed">
        <color rgb="FFFF0000"/>
      </left>
      <right/>
      <top style="mediumDashed">
        <color rgb="FFFF0000"/>
      </top>
      <bottom style="mediumDashed">
        <color rgb="FFFF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9">
    <xf numFmtId="0" fontId="0" fillId="0" borderId="0"/>
    <xf numFmtId="0" fontId="23" fillId="5" borderId="12" applyNumberFormat="0" applyFill="0" applyBorder="0" applyAlignment="0">
      <alignment wrapText="1"/>
    </xf>
    <xf numFmtId="0" fontId="37" fillId="0" borderId="0" applyNumberFormat="0" applyFill="0" applyBorder="0" applyAlignment="0" applyProtection="0"/>
    <xf numFmtId="0" fontId="4" fillId="0" borderId="16">
      <alignment horizontal="center"/>
    </xf>
    <xf numFmtId="0" fontId="4" fillId="0" borderId="0"/>
    <xf numFmtId="0" fontId="4" fillId="0" borderId="0"/>
    <xf numFmtId="0" fontId="42" fillId="0" borderId="0"/>
    <xf numFmtId="0" fontId="4" fillId="2" borderId="1" applyNumberFormat="0" applyFont="0" applyAlignment="0" applyProtection="0"/>
    <xf numFmtId="0" fontId="20" fillId="5" borderId="12" applyNumberFormat="0" applyFill="0" applyBorder="0" applyAlignment="0">
      <alignment wrapText="1"/>
    </xf>
  </cellStyleXfs>
  <cellXfs count="171">
    <xf numFmtId="0" fontId="0" fillId="0" borderId="0" xfId="0"/>
    <xf numFmtId="0" fontId="0" fillId="0" borderId="0" xfId="0" applyProtection="1"/>
    <xf numFmtId="0" fontId="0" fillId="0" borderId="0" xfId="0" applyBorder="1" applyProtection="1"/>
    <xf numFmtId="164" fontId="5" fillId="0" borderId="0" xfId="0" applyNumberFormat="1"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wrapText="1"/>
    </xf>
    <xf numFmtId="164" fontId="5" fillId="0" borderId="5" xfId="0" applyNumberFormat="1" applyFont="1" applyBorder="1" applyAlignment="1" applyProtection="1">
      <alignment horizontal="center"/>
    </xf>
    <xf numFmtId="49" fontId="0" fillId="0" borderId="6" xfId="0" applyNumberFormat="1" applyBorder="1" applyAlignment="1" applyProtection="1">
      <alignment horizontal="left"/>
    </xf>
    <xf numFmtId="49" fontId="0" fillId="0" borderId="5"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6" xfId="0" applyNumberFormat="1" applyBorder="1" applyAlignment="1" applyProtection="1">
      <alignment horizontal="left" vertical="center" wrapText="1"/>
    </xf>
    <xf numFmtId="49" fontId="7" fillId="0" borderId="7" xfId="0" applyNumberFormat="1" applyFont="1" applyBorder="1" applyAlignment="1" applyProtection="1">
      <alignment horizontal="center" vertical="center"/>
    </xf>
    <xf numFmtId="49" fontId="7" fillId="0" borderId="8"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0" fontId="8" fillId="0" borderId="0" xfId="0" applyFont="1" applyAlignment="1" applyProtection="1">
      <alignment horizontal="left" vertical="center"/>
    </xf>
    <xf numFmtId="164" fontId="10" fillId="3" borderId="10" xfId="0" applyNumberFormat="1" applyFont="1" applyFill="1" applyBorder="1" applyAlignment="1" applyProtection="1">
      <alignment horizontal="center" vertical="center"/>
    </xf>
    <xf numFmtId="0" fontId="10" fillId="0" borderId="10" xfId="0" applyFont="1" applyBorder="1" applyAlignment="1" applyProtection="1">
      <alignment horizontal="center" vertical="center"/>
    </xf>
    <xf numFmtId="1" fontId="11" fillId="0" borderId="0" xfId="0" applyNumberFormat="1" applyFont="1" applyFill="1" applyAlignment="1" applyProtection="1">
      <alignment horizontal="center"/>
    </xf>
    <xf numFmtId="0" fontId="8" fillId="0" borderId="0" xfId="0" applyFont="1" applyAlignment="1" applyProtection="1"/>
    <xf numFmtId="0" fontId="0" fillId="0" borderId="0" xfId="0" applyFill="1" applyBorder="1" applyProtection="1"/>
    <xf numFmtId="0" fontId="6" fillId="0" borderId="0" xfId="0" applyFont="1" applyFill="1" applyBorder="1" applyProtection="1"/>
    <xf numFmtId="0" fontId="12" fillId="0" borderId="0" xfId="0" applyFont="1" applyFill="1" applyBorder="1" applyAlignment="1" applyProtection="1">
      <alignment horizontal="center" vertical="center"/>
    </xf>
    <xf numFmtId="164" fontId="3" fillId="0" borderId="0" xfId="0" applyNumberFormat="1" applyFont="1" applyBorder="1" applyAlignment="1" applyProtection="1">
      <alignment horizontal="center"/>
    </xf>
    <xf numFmtId="49" fontId="13" fillId="0" borderId="0" xfId="0" applyNumberFormat="1" applyFont="1" applyBorder="1" applyAlignment="1" applyProtection="1">
      <alignment horizontal="center"/>
    </xf>
    <xf numFmtId="49" fontId="0" fillId="0" borderId="0" xfId="0" applyNumberFormat="1" applyBorder="1" applyAlignment="1" applyProtection="1">
      <alignment horizontal="center"/>
    </xf>
    <xf numFmtId="0" fontId="0" fillId="0" borderId="0" xfId="0" applyBorder="1" applyAlignment="1" applyProtection="1">
      <alignment wrapText="1"/>
    </xf>
    <xf numFmtId="0" fontId="0" fillId="4" borderId="11" xfId="0" applyFill="1" applyBorder="1" applyProtection="1">
      <protection locked="0"/>
    </xf>
    <xf numFmtId="164" fontId="6" fillId="3" borderId="10" xfId="0" applyNumberFormat="1" applyFont="1" applyFill="1" applyBorder="1" applyAlignment="1" applyProtection="1">
      <alignment horizontal="center" vertical="center"/>
    </xf>
    <xf numFmtId="0" fontId="12" fillId="4" borderId="10" xfId="0" applyFont="1" applyFill="1" applyBorder="1" applyAlignment="1" applyProtection="1">
      <alignment horizontal="center" vertical="center"/>
      <protection locked="0"/>
    </xf>
    <xf numFmtId="164" fontId="3" fillId="0" borderId="10" xfId="0" applyNumberFormat="1" applyFont="1" applyBorder="1" applyAlignment="1" applyProtection="1">
      <alignment horizontal="center" vertical="center"/>
    </xf>
    <xf numFmtId="165" fontId="13" fillId="0" borderId="10" xfId="0" applyNumberFormat="1" applyFont="1" applyFill="1" applyBorder="1" applyAlignment="1" applyProtection="1">
      <alignment horizontal="center" vertical="center"/>
    </xf>
    <xf numFmtId="0" fontId="0" fillId="0" borderId="10" xfId="0" applyFill="1" applyBorder="1" applyAlignment="1" applyProtection="1">
      <alignment horizontal="left" vertical="center" wrapText="1"/>
    </xf>
    <xf numFmtId="0" fontId="14" fillId="0" borderId="10" xfId="0" applyFont="1"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0" fillId="4" borderId="13" xfId="0" applyFill="1" applyBorder="1" applyProtection="1">
      <protection locked="0"/>
    </xf>
    <xf numFmtId="0" fontId="6" fillId="5" borderId="10" xfId="0" applyFont="1" applyFill="1" applyBorder="1" applyAlignment="1" applyProtection="1">
      <alignment vertical="center"/>
    </xf>
    <xf numFmtId="0" fontId="12" fillId="5" borderId="10" xfId="0" applyFont="1" applyFill="1" applyBorder="1" applyAlignment="1" applyProtection="1">
      <alignment horizontal="center" vertical="center"/>
    </xf>
    <xf numFmtId="164" fontId="3" fillId="5" borderId="10" xfId="0" applyNumberFormat="1" applyFont="1" applyFill="1" applyBorder="1" applyAlignment="1" applyProtection="1">
      <alignment horizontal="center" vertical="center"/>
    </xf>
    <xf numFmtId="165" fontId="13" fillId="5" borderId="10" xfId="0" applyNumberFormat="1" applyFont="1" applyFill="1" applyBorder="1" applyAlignment="1" applyProtection="1">
      <alignment horizontal="center"/>
    </xf>
    <xf numFmtId="0" fontId="15" fillId="5" borderId="10" xfId="0" applyFont="1" applyFill="1" applyBorder="1" applyAlignment="1" applyProtection="1">
      <alignment wrapText="1"/>
    </xf>
    <xf numFmtId="0" fontId="16" fillId="5" borderId="10" xfId="0" applyFont="1" applyFill="1" applyBorder="1" applyAlignment="1" applyProtection="1">
      <alignment horizontal="center" wrapText="1"/>
    </xf>
    <xf numFmtId="0" fontId="17" fillId="6" borderId="12" xfId="0" applyFont="1" applyFill="1" applyBorder="1" applyAlignment="1" applyProtection="1">
      <alignment wrapText="1"/>
    </xf>
    <xf numFmtId="0" fontId="18" fillId="5" borderId="10" xfId="0" applyFont="1" applyFill="1" applyBorder="1" applyAlignment="1" applyProtection="1">
      <alignment wrapText="1"/>
    </xf>
    <xf numFmtId="0" fontId="19" fillId="5" borderId="10" xfId="0" applyFont="1" applyFill="1" applyBorder="1" applyAlignment="1" applyProtection="1">
      <alignment horizontal="center" wrapText="1"/>
    </xf>
    <xf numFmtId="0" fontId="18" fillId="5" borderId="12" xfId="0" applyFont="1" applyFill="1" applyBorder="1" applyAlignment="1" applyProtection="1">
      <alignment wrapText="1"/>
    </xf>
    <xf numFmtId="0" fontId="0" fillId="0" borderId="10" xfId="0" applyFont="1" applyFill="1" applyBorder="1" applyAlignment="1" applyProtection="1">
      <alignment horizontal="left" vertical="center" wrapText="1"/>
    </xf>
    <xf numFmtId="0" fontId="0" fillId="0" borderId="0" xfId="0" applyFill="1" applyAlignment="1" applyProtection="1">
      <alignment horizontal="center" vertical="center"/>
    </xf>
    <xf numFmtId="0" fontId="6" fillId="5" borderId="10" xfId="0" applyFont="1" applyFill="1" applyBorder="1" applyAlignment="1" applyProtection="1">
      <alignment horizontal="center" vertical="center"/>
    </xf>
    <xf numFmtId="164" fontId="20" fillId="5" borderId="10" xfId="0" applyNumberFormat="1" applyFont="1" applyFill="1" applyBorder="1" applyAlignment="1" applyProtection="1">
      <alignment horizontal="center" vertical="center"/>
    </xf>
    <xf numFmtId="165" fontId="8" fillId="5" borderId="10" xfId="0" applyNumberFormat="1" applyFont="1" applyFill="1" applyBorder="1" applyAlignment="1" applyProtection="1">
      <alignment horizontal="center"/>
    </xf>
    <xf numFmtId="0" fontId="21" fillId="5" borderId="10" xfId="0" applyFont="1" applyFill="1" applyBorder="1" applyAlignment="1" applyProtection="1">
      <alignment wrapText="1"/>
    </xf>
    <xf numFmtId="0" fontId="22" fillId="5" borderId="10" xfId="0" applyFont="1" applyFill="1" applyBorder="1" applyAlignment="1" applyProtection="1">
      <alignment horizontal="center" wrapText="1"/>
    </xf>
    <xf numFmtId="0" fontId="23" fillId="5" borderId="10" xfId="0" applyFont="1" applyFill="1" applyBorder="1" applyAlignment="1" applyProtection="1">
      <alignment wrapText="1"/>
    </xf>
    <xf numFmtId="164" fontId="6" fillId="5" borderId="10" xfId="0" applyNumberFormat="1" applyFont="1" applyFill="1" applyBorder="1" applyAlignment="1" applyProtection="1">
      <alignment horizontal="center"/>
    </xf>
    <xf numFmtId="164" fontId="20" fillId="5" borderId="10" xfId="0" applyNumberFormat="1" applyFont="1" applyFill="1" applyBorder="1" applyAlignment="1" applyProtection="1">
      <alignment horizontal="center"/>
    </xf>
    <xf numFmtId="49" fontId="8" fillId="5" borderId="10" xfId="0" applyNumberFormat="1" applyFont="1" applyFill="1" applyBorder="1" applyAlignment="1" applyProtection="1">
      <alignment horizontal="center"/>
    </xf>
    <xf numFmtId="49" fontId="6" fillId="5" borderId="10" xfId="0" applyNumberFormat="1" applyFont="1" applyFill="1" applyBorder="1" applyAlignment="1" applyProtection="1">
      <alignment horizontal="center"/>
    </xf>
    <xf numFmtId="0" fontId="2" fillId="7" borderId="10" xfId="0" applyFont="1" applyFill="1" applyBorder="1" applyAlignment="1" applyProtection="1">
      <alignment horizontal="left" vertical="center"/>
    </xf>
    <xf numFmtId="0" fontId="2" fillId="7" borderId="10" xfId="0" applyFont="1" applyFill="1" applyBorder="1" applyAlignment="1" applyProtection="1">
      <alignment horizontal="left" vertical="center" wrapText="1"/>
    </xf>
    <xf numFmtId="0" fontId="2" fillId="7" borderId="10" xfId="0" applyFont="1" applyFill="1" applyBorder="1" applyAlignment="1" applyProtection="1">
      <alignment horizontal="center" vertical="center" wrapText="1"/>
    </xf>
    <xf numFmtId="0" fontId="2" fillId="7" borderId="10" xfId="1" applyFont="1" applyFill="1" applyBorder="1" applyAlignment="1" applyProtection="1">
      <alignment horizontal="left" vertical="center" wrapText="1"/>
    </xf>
    <xf numFmtId="0" fontId="2" fillId="7" borderId="10" xfId="1"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24" fillId="0" borderId="16" xfId="1" applyFont="1" applyFill="1" applyBorder="1" applyAlignment="1" applyProtection="1">
      <alignment horizontal="center" vertical="center" wrapText="1"/>
    </xf>
    <xf numFmtId="0" fontId="24" fillId="0" borderId="17" xfId="1" applyFont="1" applyFill="1" applyBorder="1" applyAlignment="1" applyProtection="1">
      <alignment horizontal="center" vertical="center" wrapText="1"/>
    </xf>
    <xf numFmtId="0" fontId="24" fillId="5" borderId="16" xfId="1" applyFont="1" applyFill="1" applyBorder="1" applyAlignment="1" applyProtection="1">
      <alignment vertical="top" wrapText="1"/>
    </xf>
    <xf numFmtId="0" fontId="24" fillId="5" borderId="17" xfId="1" applyFont="1" applyFill="1" applyBorder="1" applyAlignment="1" applyProtection="1">
      <alignment vertical="top" wrapText="1"/>
    </xf>
    <xf numFmtId="0" fontId="25" fillId="0" borderId="0" xfId="0" applyFont="1" applyProtection="1"/>
    <xf numFmtId="0" fontId="1" fillId="0" borderId="18" xfId="0" applyFont="1" applyFill="1" applyBorder="1" applyAlignment="1" applyProtection="1">
      <alignment horizontal="center" vertical="center"/>
    </xf>
    <xf numFmtId="0" fontId="24" fillId="0" borderId="19" xfId="1" applyFont="1" applyFill="1" applyBorder="1" applyAlignment="1" applyProtection="1">
      <alignment horizontal="center" vertical="center" wrapText="1"/>
    </xf>
    <xf numFmtId="0" fontId="12" fillId="0" borderId="20" xfId="1" applyFont="1" applyFill="1" applyBorder="1" applyAlignment="1" applyProtection="1">
      <alignment horizontal="center" vertical="center" wrapText="1"/>
    </xf>
    <xf numFmtId="0" fontId="24" fillId="5" borderId="19" xfId="1" applyFont="1" applyFill="1" applyBorder="1" applyAlignment="1" applyProtection="1">
      <alignment vertical="top" wrapText="1"/>
    </xf>
    <xf numFmtId="0" fontId="26" fillId="5" borderId="20" xfId="1" applyFont="1" applyFill="1" applyBorder="1" applyAlignment="1" applyProtection="1">
      <alignment vertical="top" wrapText="1"/>
    </xf>
    <xf numFmtId="0" fontId="0" fillId="4" borderId="21" xfId="0" applyFill="1" applyBorder="1" applyAlignment="1" applyProtection="1">
      <alignment horizontal="center" vertical="center"/>
      <protection locked="0"/>
    </xf>
    <xf numFmtId="164" fontId="3" fillId="5" borderId="14" xfId="0" applyNumberFormat="1" applyFont="1" applyFill="1" applyBorder="1" applyAlignment="1" applyProtection="1">
      <alignment horizontal="center" vertical="center"/>
    </xf>
    <xf numFmtId="0" fontId="27" fillId="5" borderId="14" xfId="0" applyFont="1" applyFill="1" applyBorder="1" applyAlignment="1" applyProtection="1">
      <alignment wrapText="1"/>
    </xf>
    <xf numFmtId="0" fontId="27" fillId="5" borderId="14" xfId="0" applyFont="1" applyFill="1" applyBorder="1" applyAlignment="1" applyProtection="1">
      <alignment horizontal="center"/>
    </xf>
    <xf numFmtId="0" fontId="27" fillId="5" borderId="14" xfId="0" applyFont="1" applyFill="1" applyBorder="1" applyAlignment="1" applyProtection="1">
      <alignment horizontal="center" wrapText="1"/>
    </xf>
    <xf numFmtId="0" fontId="24" fillId="5" borderId="12" xfId="0" applyFont="1" applyFill="1" applyBorder="1" applyAlignment="1" applyProtection="1">
      <alignment wrapText="1"/>
    </xf>
    <xf numFmtId="0" fontId="0" fillId="5" borderId="15" xfId="0" applyFill="1" applyBorder="1" applyProtection="1"/>
    <xf numFmtId="0" fontId="0" fillId="5" borderId="16" xfId="0" applyFill="1" applyBorder="1" applyProtection="1"/>
    <xf numFmtId="164" fontId="5" fillId="5" borderId="17" xfId="0" applyNumberFormat="1" applyFont="1" applyFill="1" applyBorder="1" applyAlignment="1" applyProtection="1">
      <alignment horizontal="center"/>
    </xf>
    <xf numFmtId="0" fontId="0" fillId="0" borderId="14"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49" fontId="28" fillId="5" borderId="10" xfId="0" applyNumberFormat="1" applyFont="1" applyFill="1" applyBorder="1" applyAlignment="1" applyProtection="1">
      <alignment horizontal="right" vertical="center" wrapText="1"/>
    </xf>
    <xf numFmtId="0" fontId="0" fillId="5" borderId="22" xfId="0" applyFill="1" applyBorder="1" applyProtection="1"/>
    <xf numFmtId="0" fontId="0" fillId="5" borderId="0" xfId="0" applyFill="1" applyBorder="1" applyProtection="1"/>
    <xf numFmtId="164" fontId="5" fillId="5" borderId="23" xfId="0" applyNumberFormat="1" applyFont="1" applyFill="1" applyBorder="1" applyAlignment="1" applyProtection="1">
      <alignment horizontal="center"/>
    </xf>
    <xf numFmtId="0" fontId="0" fillId="0" borderId="14" xfId="0" applyFill="1" applyBorder="1" applyAlignment="1" applyProtection="1">
      <alignment vertical="center"/>
    </xf>
    <xf numFmtId="0" fontId="0" fillId="0" borderId="12" xfId="0" applyFill="1" applyBorder="1" applyAlignment="1" applyProtection="1">
      <alignment vertical="center" wrapText="1"/>
    </xf>
    <xf numFmtId="164" fontId="5" fillId="8" borderId="24" xfId="0" applyNumberFormat="1" applyFont="1" applyFill="1" applyBorder="1" applyAlignment="1" applyProtection="1">
      <alignment horizontal="center" vertical="center"/>
    </xf>
    <xf numFmtId="164" fontId="5" fillId="8" borderId="25" xfId="0" applyNumberFormat="1" applyFont="1" applyFill="1" applyBorder="1" applyAlignment="1" applyProtection="1">
      <alignment horizontal="center" vertical="center"/>
    </xf>
    <xf numFmtId="164" fontId="5" fillId="8" borderId="26" xfId="0" applyNumberFormat="1" applyFont="1" applyFill="1" applyBorder="1" applyAlignment="1" applyProtection="1">
      <alignment horizontal="center" vertical="center" wrapText="1"/>
    </xf>
    <xf numFmtId="0" fontId="0" fillId="5" borderId="18" xfId="0" applyFill="1" applyBorder="1" applyProtection="1"/>
    <xf numFmtId="0" fontId="0" fillId="5" borderId="19" xfId="0" applyFill="1" applyBorder="1" applyProtection="1"/>
    <xf numFmtId="164" fontId="5" fillId="5" borderId="20" xfId="0" applyNumberFormat="1" applyFont="1" applyFill="1" applyBorder="1" applyAlignment="1" applyProtection="1">
      <alignment horizontal="center"/>
    </xf>
    <xf numFmtId="0" fontId="29" fillId="0" borderId="12" xfId="0" applyFont="1" applyBorder="1" applyAlignment="1" applyProtection="1">
      <alignment horizontal="left" vertical="center" wrapText="1"/>
    </xf>
    <xf numFmtId="164" fontId="0" fillId="4" borderId="15" xfId="0" applyNumberFormat="1" applyFont="1" applyFill="1" applyBorder="1" applyAlignment="1" applyProtection="1">
      <alignment horizontal="center" vertical="top"/>
      <protection locked="0"/>
    </xf>
    <xf numFmtId="164" fontId="0" fillId="4" borderId="16" xfId="0" applyNumberFormat="1" applyFont="1" applyFill="1" applyBorder="1" applyAlignment="1" applyProtection="1">
      <alignment horizontal="center" vertical="top"/>
      <protection locked="0"/>
    </xf>
    <xf numFmtId="164" fontId="0" fillId="4" borderId="17" xfId="0" applyNumberFormat="1" applyFont="1" applyFill="1" applyBorder="1" applyAlignment="1" applyProtection="1">
      <alignment horizontal="center" vertical="top"/>
      <protection locked="0"/>
    </xf>
    <xf numFmtId="49" fontId="13" fillId="0" borderId="16" xfId="0" applyNumberFormat="1" applyFont="1" applyBorder="1" applyAlignment="1" applyProtection="1">
      <alignment horizontal="left" vertical="top" wrapText="1"/>
    </xf>
    <xf numFmtId="49" fontId="13" fillId="0" borderId="17" xfId="0" applyNumberFormat="1" applyFont="1" applyBorder="1" applyAlignment="1" applyProtection="1">
      <alignment horizontal="left" vertical="top" wrapText="1"/>
    </xf>
    <xf numFmtId="0" fontId="21" fillId="0" borderId="27" xfId="0" applyFont="1" applyBorder="1" applyAlignment="1" applyProtection="1">
      <alignment horizontal="center" vertical="center" wrapText="1"/>
    </xf>
    <xf numFmtId="164" fontId="0" fillId="4" borderId="22" xfId="0" applyNumberFormat="1" applyFont="1" applyFill="1" applyBorder="1" applyAlignment="1" applyProtection="1">
      <alignment horizontal="center" vertical="top"/>
      <protection locked="0"/>
    </xf>
    <xf numFmtId="164" fontId="0" fillId="4" borderId="0" xfId="0" applyNumberFormat="1" applyFont="1" applyFill="1" applyBorder="1" applyAlignment="1" applyProtection="1">
      <alignment horizontal="center" vertical="top"/>
      <protection locked="0"/>
    </xf>
    <xf numFmtId="164" fontId="0" fillId="4" borderId="23" xfId="0" applyNumberFormat="1" applyFont="1" applyFill="1" applyBorder="1" applyAlignment="1" applyProtection="1">
      <alignment horizontal="center" vertical="top"/>
      <protection locked="0"/>
    </xf>
    <xf numFmtId="49" fontId="13" fillId="0" borderId="0" xfId="0" applyNumberFormat="1" applyFont="1" applyBorder="1" applyAlignment="1" applyProtection="1">
      <alignment horizontal="left" vertical="top" wrapText="1"/>
    </xf>
    <xf numFmtId="49" fontId="13" fillId="0" borderId="23" xfId="0" applyNumberFormat="1" applyFont="1" applyBorder="1" applyAlignment="1" applyProtection="1">
      <alignment horizontal="left" vertical="top" wrapText="1"/>
    </xf>
    <xf numFmtId="0" fontId="21" fillId="0" borderId="28" xfId="0" applyFont="1" applyBorder="1" applyAlignment="1" applyProtection="1">
      <alignment horizontal="center" vertical="center" wrapText="1"/>
    </xf>
    <xf numFmtId="49" fontId="13" fillId="0" borderId="19" xfId="0" applyNumberFormat="1" applyFont="1" applyBorder="1" applyAlignment="1" applyProtection="1">
      <alignment horizontal="left" vertical="top" wrapText="1"/>
    </xf>
    <xf numFmtId="49" fontId="13" fillId="0" borderId="20" xfId="0" applyNumberFormat="1" applyFont="1" applyBorder="1" applyAlignment="1" applyProtection="1">
      <alignment horizontal="left" vertical="top" wrapText="1"/>
    </xf>
    <xf numFmtId="0" fontId="21" fillId="0" borderId="29" xfId="0" applyFont="1" applyBorder="1" applyAlignment="1" applyProtection="1">
      <alignment horizontal="center" vertical="center" wrapText="1"/>
    </xf>
    <xf numFmtId="164" fontId="0" fillId="4" borderId="18" xfId="0" applyNumberFormat="1" applyFont="1" applyFill="1" applyBorder="1" applyAlignment="1" applyProtection="1">
      <alignment horizontal="center" vertical="top"/>
      <protection locked="0"/>
    </xf>
    <xf numFmtId="164" fontId="0" fillId="4" borderId="19" xfId="0" applyNumberFormat="1" applyFont="1" applyFill="1" applyBorder="1" applyAlignment="1" applyProtection="1">
      <alignment horizontal="center" vertical="top"/>
      <protection locked="0"/>
    </xf>
    <xf numFmtId="164" fontId="0" fillId="4" borderId="20" xfId="0" applyNumberFormat="1" applyFont="1" applyFill="1" applyBorder="1" applyAlignment="1" applyProtection="1">
      <alignment horizontal="center" vertical="top"/>
      <protection locked="0"/>
    </xf>
    <xf numFmtId="0" fontId="0" fillId="5" borderId="27" xfId="0" applyFill="1" applyBorder="1" applyAlignment="1" applyProtection="1"/>
    <xf numFmtId="0" fontId="0" fillId="4" borderId="14"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32" fillId="4" borderId="10" xfId="0" applyFont="1" applyFill="1" applyBorder="1" applyAlignment="1" applyProtection="1">
      <alignment horizontal="left" vertical="top"/>
      <protection locked="0"/>
    </xf>
    <xf numFmtId="164" fontId="5" fillId="5" borderId="30" xfId="0" applyNumberFormat="1" applyFont="1" applyFill="1" applyBorder="1" applyAlignment="1" applyProtection="1">
      <alignment horizontal="center"/>
    </xf>
    <xf numFmtId="164" fontId="5" fillId="5" borderId="14" xfId="0" applyNumberFormat="1" applyFont="1" applyFill="1" applyBorder="1" applyAlignment="1" applyProtection="1">
      <alignment horizontal="center"/>
    </xf>
    <xf numFmtId="164" fontId="5" fillId="5" borderId="12" xfId="0" applyNumberFormat="1" applyFont="1" applyFill="1" applyBorder="1" applyAlignment="1" applyProtection="1">
      <alignment horizontal="center"/>
    </xf>
    <xf numFmtId="0" fontId="0" fillId="5" borderId="29" xfId="0" applyFill="1" applyBorder="1" applyAlignment="1" applyProtection="1"/>
    <xf numFmtId="0" fontId="32" fillId="5" borderId="14" xfId="0" applyFont="1" applyFill="1" applyBorder="1" applyAlignment="1" applyProtection="1">
      <alignment horizontal="center" vertical="top"/>
    </xf>
    <xf numFmtId="0" fontId="33" fillId="5" borderId="12" xfId="0" applyFont="1" applyFill="1" applyBorder="1" applyAlignment="1" applyProtection="1">
      <alignment horizontal="center" vertical="top"/>
    </xf>
    <xf numFmtId="0" fontId="36" fillId="5" borderId="10" xfId="0" applyFont="1" applyFill="1" applyBorder="1" applyAlignment="1" applyProtection="1">
      <alignment horizontal="center" vertical="top"/>
    </xf>
    <xf numFmtId="0" fontId="37" fillId="0" borderId="15" xfId="2" applyBorder="1" applyAlignment="1" applyProtection="1">
      <alignment horizontal="left" vertical="center"/>
    </xf>
    <xf numFmtId="0" fontId="37" fillId="0" borderId="16" xfId="2" applyBorder="1" applyAlignment="1" applyProtection="1">
      <alignment horizontal="left" vertical="center"/>
    </xf>
    <xf numFmtId="0" fontId="38" fillId="0" borderId="16" xfId="3" applyFont="1" applyBorder="1" applyAlignment="1" applyProtection="1">
      <alignment horizontal="right" vertical="center"/>
    </xf>
    <xf numFmtId="0" fontId="38" fillId="0" borderId="17" xfId="3" applyFont="1" applyBorder="1" applyAlignment="1" applyProtection="1">
      <alignment horizontal="right" vertical="center"/>
    </xf>
    <xf numFmtId="0" fontId="0" fillId="0" borderId="28" xfId="0" applyFill="1" applyBorder="1" applyAlignment="1" applyProtection="1">
      <alignment horizontal="center"/>
    </xf>
    <xf numFmtId="0" fontId="6" fillId="4" borderId="16" xfId="0" applyFont="1" applyFill="1" applyBorder="1" applyAlignment="1" applyProtection="1">
      <alignment horizontal="left" vertical="top"/>
      <protection locked="0"/>
    </xf>
    <xf numFmtId="0" fontId="6" fillId="4" borderId="17" xfId="0" applyFont="1" applyFill="1" applyBorder="1" applyAlignment="1" applyProtection="1">
      <alignment horizontal="left" vertical="top"/>
      <protection locked="0"/>
    </xf>
    <xf numFmtId="166" fontId="39" fillId="4" borderId="10" xfId="2" applyNumberFormat="1" applyFont="1" applyFill="1" applyBorder="1" applyAlignment="1" applyProtection="1">
      <alignment horizontal="center" vertical="top"/>
      <protection locked="0"/>
    </xf>
    <xf numFmtId="0" fontId="0" fillId="0" borderId="22" xfId="0" applyBorder="1" applyAlignment="1" applyProtection="1">
      <alignment vertical="center"/>
    </xf>
    <xf numFmtId="0" fontId="0" fillId="0" borderId="0" xfId="0" applyBorder="1" applyAlignment="1" applyProtection="1">
      <alignment vertical="center"/>
    </xf>
    <xf numFmtId="0" fontId="38" fillId="0" borderId="0" xfId="3" applyFont="1" applyBorder="1" applyAlignment="1" applyProtection="1">
      <alignment horizontal="right" vertical="center"/>
    </xf>
    <xf numFmtId="0" fontId="38" fillId="0" borderId="23" xfId="3" applyFont="1" applyBorder="1" applyAlignment="1" applyProtection="1">
      <alignment horizontal="right" vertical="center"/>
    </xf>
    <xf numFmtId="0" fontId="6" fillId="4" borderId="0" xfId="0" applyFont="1" applyFill="1" applyBorder="1" applyAlignment="1" applyProtection="1">
      <alignment horizontal="left" vertical="top"/>
      <protection locked="0"/>
    </xf>
    <xf numFmtId="0" fontId="6" fillId="4" borderId="23" xfId="0" applyFont="1" applyFill="1" applyBorder="1" applyAlignment="1" applyProtection="1">
      <alignment horizontal="left" vertical="top"/>
      <protection locked="0"/>
    </xf>
    <xf numFmtId="0" fontId="38" fillId="0" borderId="0" xfId="0" applyFont="1" applyBorder="1" applyAlignment="1" applyProtection="1">
      <alignment horizontal="right" vertical="center"/>
    </xf>
    <xf numFmtId="0" fontId="38" fillId="0" borderId="23" xfId="0" applyFont="1" applyBorder="1" applyAlignment="1" applyProtection="1">
      <alignment horizontal="right" vertical="center"/>
    </xf>
    <xf numFmtId="0" fontId="6" fillId="4" borderId="19" xfId="0" applyFont="1" applyFill="1" applyBorder="1" applyAlignment="1" applyProtection="1">
      <alignment horizontal="left" vertical="top"/>
      <protection locked="0"/>
    </xf>
    <xf numFmtId="0" fontId="6" fillId="4" borderId="20" xfId="0" applyFont="1" applyFill="1" applyBorder="1" applyAlignment="1" applyProtection="1">
      <alignment horizontal="left" vertical="top"/>
      <protection locked="0"/>
    </xf>
    <xf numFmtId="0" fontId="32" fillId="4" borderId="10" xfId="0" applyFont="1" applyFill="1" applyBorder="1" applyAlignment="1" applyProtection="1">
      <alignment horizontal="center" vertical="top"/>
      <protection locked="0"/>
    </xf>
    <xf numFmtId="0" fontId="0" fillId="0" borderId="22"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Border="1" applyProtection="1"/>
    <xf numFmtId="0" fontId="0" fillId="0" borderId="23" xfId="0" applyBorder="1" applyProtection="1"/>
    <xf numFmtId="0" fontId="36" fillId="5" borderId="14" xfId="0" applyFont="1" applyFill="1" applyBorder="1" applyAlignment="1" applyProtection="1">
      <alignment horizontal="center"/>
    </xf>
    <xf numFmtId="0" fontId="36" fillId="5" borderId="12" xfId="0" applyFont="1" applyFill="1" applyBorder="1" applyAlignment="1" applyProtection="1">
      <alignment horizontal="center"/>
    </xf>
    <xf numFmtId="0" fontId="40" fillId="0" borderId="0" xfId="0" applyFont="1" applyAlignment="1" applyProtection="1">
      <alignment horizontal="center" vertical="center" wrapText="1"/>
    </xf>
    <xf numFmtId="0" fontId="0" fillId="0" borderId="18"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38" fillId="0" borderId="19" xfId="0" applyFont="1" applyBorder="1" applyAlignment="1" applyProtection="1">
      <alignment horizontal="right" vertical="center"/>
    </xf>
    <xf numFmtId="0" fontId="38" fillId="0" borderId="20" xfId="0" applyFont="1" applyBorder="1" applyAlignment="1" applyProtection="1">
      <alignment horizontal="right" vertical="center"/>
    </xf>
    <xf numFmtId="0" fontId="0" fillId="0" borderId="29" xfId="0" applyFill="1" applyBorder="1" applyAlignment="1" applyProtection="1">
      <alignment horizontal="center"/>
    </xf>
    <xf numFmtId="0" fontId="6" fillId="0" borderId="14" xfId="0" applyFont="1" applyBorder="1" applyAlignment="1" applyProtection="1">
      <alignment horizontal="center"/>
    </xf>
    <xf numFmtId="167" fontId="6" fillId="0" borderId="14" xfId="0" applyNumberFormat="1" applyFont="1" applyBorder="1" applyAlignment="1" applyProtection="1">
      <alignment horizontal="left" vertical="center"/>
    </xf>
    <xf numFmtId="0" fontId="36" fillId="0" borderId="12" xfId="0" applyFont="1" applyBorder="1" applyAlignment="1" applyProtection="1">
      <alignment horizontal="right" vertical="center"/>
    </xf>
    <xf numFmtId="0" fontId="5" fillId="0" borderId="0" xfId="0" applyFont="1" applyProtection="1"/>
    <xf numFmtId="0" fontId="41" fillId="9" borderId="12" xfId="0" applyFont="1" applyFill="1" applyBorder="1" applyAlignment="1" applyProtection="1">
      <alignment horizontal="center" vertical="center" wrapText="1"/>
    </xf>
    <xf numFmtId="0" fontId="41" fillId="9" borderId="10" xfId="0" applyFont="1" applyFill="1" applyBorder="1" applyAlignment="1" applyProtection="1">
      <alignment horizontal="center" vertical="center" wrapText="1"/>
    </xf>
    <xf numFmtId="0" fontId="41" fillId="10" borderId="10" xfId="0" applyFont="1" applyFill="1" applyBorder="1" applyAlignment="1" applyProtection="1">
      <alignment horizontal="center" vertical="center" wrapText="1"/>
    </xf>
    <xf numFmtId="164" fontId="41" fillId="9" borderId="10" xfId="0" applyNumberFormat="1" applyFont="1" applyFill="1" applyBorder="1" applyAlignment="1" applyProtection="1">
      <alignment horizontal="center" vertical="center" wrapText="1"/>
    </xf>
  </cellXfs>
  <cellStyles count="9">
    <cellStyle name="Figure Line" xfId="1"/>
    <cellStyle name="Hyperlink" xfId="2" builtinId="8"/>
    <cellStyle name="Normal" xfId="0" builtinId="0"/>
    <cellStyle name="Normal 2" xfId="4"/>
    <cellStyle name="Normal 3" xfId="5"/>
    <cellStyle name="Normal 4" xfId="6"/>
    <cellStyle name="Note 2" xfId="7"/>
    <cellStyle name="Subline" xfId="8"/>
    <cellStyle name="UnderLine" xfId="3"/>
  </cellStyles>
  <dxfs count="1">
    <dxf>
      <font>
        <color rgb="FF003300"/>
      </font>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133350</xdr:colOff>
      <xdr:row>18</xdr:row>
      <xdr:rowOff>85725</xdr:rowOff>
    </xdr:from>
    <xdr:to>
      <xdr:col>5</xdr:col>
      <xdr:colOff>475107</xdr:colOff>
      <xdr:row>19</xdr:row>
      <xdr:rowOff>190500</xdr:rowOff>
    </xdr:to>
    <xdr:sp macro="" textlink="">
      <xdr:nvSpPr>
        <xdr:cNvPr id="2" name="Down Arrow 1"/>
        <xdr:cNvSpPr/>
      </xdr:nvSpPr>
      <xdr:spPr>
        <a:xfrm>
          <a:off x="3181350" y="3514725"/>
          <a:ext cx="341757" cy="29527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en-US"/>
        </a:p>
      </xdr:txBody>
    </xdr:sp>
    <xdr:clientData/>
  </xdr:twoCellAnchor>
  <xdr:oneCellAnchor>
    <xdr:from>
      <xdr:col>3</xdr:col>
      <xdr:colOff>57152</xdr:colOff>
      <xdr:row>1</xdr:row>
      <xdr:rowOff>217284</xdr:rowOff>
    </xdr:from>
    <xdr:ext cx="1247773" cy="242067"/>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2" y="379209"/>
          <a:ext cx="1247773" cy="242067"/>
        </a:xfrm>
        <a:prstGeom prst="rect">
          <a:avLst/>
        </a:prstGeom>
      </xdr:spPr>
    </xdr:pic>
    <xdr:clientData/>
  </xdr:oneCellAnchor>
  <xdr:oneCellAnchor>
    <xdr:from>
      <xdr:col>3</xdr:col>
      <xdr:colOff>104775</xdr:colOff>
      <xdr:row>3</xdr:row>
      <xdr:rowOff>114299</xdr:rowOff>
    </xdr:from>
    <xdr:ext cx="1152525" cy="403054"/>
    <xdr:pic>
      <xdr:nvPicPr>
        <xdr:cNvPr id="4" name="Picture 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944" r="7272"/>
        <a:stretch/>
      </xdr:blipFill>
      <xdr:spPr>
        <a:xfrm>
          <a:off x="1933575" y="685799"/>
          <a:ext cx="1152525" cy="40305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Y%20LIST/WebPages/New%20Lists/Master_List/MasterList_Buying_Working_Mac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AmericanGirl"/>
      <sheetName val="Barbie"/>
      <sheetName val="Batman"/>
      <sheetName val="DCComics"/>
      <sheetName val="DragonBallZ"/>
      <sheetName val="Cars"/>
      <sheetName val="GIJoe"/>
      <sheetName val="Halo"/>
      <sheetName val="JurassicPark"/>
      <sheetName val="LEGO"/>
      <sheetName val="IndianaJones"/>
      <sheetName val="LOTR"/>
      <sheetName val="Marvel"/>
      <sheetName val="McFarlaneSportsPicks"/>
      <sheetName val="MOTU"/>
      <sheetName val="MyLittlePony"/>
      <sheetName val="PowerRangers"/>
      <sheetName val="StarWars"/>
      <sheetName val="StarTrek"/>
      <sheetName val="TMNT"/>
      <sheetName val="TFormers"/>
      <sheetName val="WWE"/>
      <sheetName val="GPInventory_New"/>
      <sheetName val="AMZInventory"/>
      <sheetName val="FBAspy"/>
      <sheetName val="Master ASIN List"/>
      <sheetName val="Formulas"/>
    </sheetNames>
    <definedNames>
      <definedName name="MOTUBUYLIST" refersTo="='MOTU'!$A$1:$R$229"/>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unique_id</v>
          </cell>
          <cell r="B1" t="str">
            <v>line</v>
          </cell>
          <cell r="C1" t="str">
            <v>subline</v>
          </cell>
          <cell r="D1" t="str">
            <v>Description</v>
          </cell>
          <cell r="E1" t="str">
            <v>upc</v>
          </cell>
          <cell r="F1" t="str">
            <v>sku</v>
          </cell>
          <cell r="G1" t="str">
            <v>ASIN</v>
          </cell>
          <cell r="H1"/>
          <cell r="I1" t="str">
            <v>GP</v>
          </cell>
          <cell r="J1" t="str">
            <v>AMZ</v>
          </cell>
          <cell r="K1" t="str">
            <v>Total</v>
          </cell>
          <cell r="L1" t="str">
            <v>Overall Rank</v>
          </cell>
          <cell r="M1" t="str">
            <v>Lowest Comb Price</v>
          </cell>
          <cell r="N1" t="str">
            <v>Lowest Margin Impact</v>
          </cell>
          <cell r="O1"/>
          <cell r="P1" t="str">
            <v>Blank</v>
          </cell>
          <cell r="Q1" t="str">
            <v>Blank</v>
          </cell>
          <cell r="R1" t="str">
            <v>Buy Price</v>
          </cell>
        </row>
        <row r="2">
          <cell r="A2" t="str">
            <v>MOTU_0112</v>
          </cell>
          <cell r="B2" t="str">
            <v>The Modern Series</v>
          </cell>
          <cell r="C2" t="str">
            <v>Vehicle/Accessory</v>
          </cell>
          <cell r="D2" t="str">
            <v xml:space="preserve">Eagle Flight-Pak MOC </v>
          </cell>
          <cell r="E2">
            <v>74299472213</v>
          </cell>
          <cell r="F2" t="str">
            <v>MNAEAGLEFLIGHTPAK</v>
          </cell>
          <cell r="G2" t="str">
            <v>B00005BR8H</v>
          </cell>
          <cell r="I2">
            <v>0</v>
          </cell>
          <cell r="J2">
            <v>0</v>
          </cell>
          <cell r="K2">
            <v>0</v>
          </cell>
          <cell r="L2">
            <v>482467</v>
          </cell>
          <cell r="M2">
            <v>7.95</v>
          </cell>
          <cell r="N2">
            <v>4.09</v>
          </cell>
          <cell r="P2" t="str">
            <v>x</v>
          </cell>
          <cell r="Q2" t="str">
            <v>x</v>
          </cell>
          <cell r="R2">
            <v>1</v>
          </cell>
        </row>
        <row r="3">
          <cell r="A3" t="str">
            <v>MOTU_0113</v>
          </cell>
          <cell r="B3" t="str">
            <v>The Modern Series</v>
          </cell>
          <cell r="C3" t="str">
            <v>Vehicle/Accessory</v>
          </cell>
          <cell r="D3" t="str">
            <v xml:space="preserve">He-Man Power Sword MISB </v>
          </cell>
          <cell r="E3">
            <v>74299890222</v>
          </cell>
          <cell r="F3" t="str">
            <v>MNAPOWERSWORD</v>
          </cell>
          <cell r="G3" t="str">
            <v>B00005QTVQ</v>
          </cell>
          <cell r="I3">
            <v>0</v>
          </cell>
          <cell r="J3">
            <v>0</v>
          </cell>
          <cell r="K3">
            <v>0</v>
          </cell>
          <cell r="L3">
            <v>310681</v>
          </cell>
          <cell r="M3">
            <v>105.41</v>
          </cell>
          <cell r="N3">
            <v>82.4</v>
          </cell>
          <cell r="P3" t="str">
            <v>x</v>
          </cell>
          <cell r="Q3" t="str">
            <v>x</v>
          </cell>
          <cell r="R3">
            <v>37</v>
          </cell>
        </row>
        <row r="4">
          <cell r="A4" t="str">
            <v>MOTU_0109</v>
          </cell>
          <cell r="B4" t="str">
            <v>The Modern Series</v>
          </cell>
          <cell r="C4" t="str">
            <v>Vehicle/Accessory</v>
          </cell>
          <cell r="D4" t="str">
            <v>Battle Tank w/ He-Man MIB C-8</v>
          </cell>
          <cell r="E4">
            <v>74299549229</v>
          </cell>
          <cell r="F4" t="str">
            <v>MNVBATTLETANK</v>
          </cell>
          <cell r="G4" t="str">
            <v>B00005S0K3</v>
          </cell>
          <cell r="I4">
            <v>0</v>
          </cell>
          <cell r="J4">
            <v>0</v>
          </cell>
          <cell r="K4">
            <v>0</v>
          </cell>
          <cell r="L4">
            <v>776083</v>
          </cell>
          <cell r="M4">
            <v>31.83</v>
          </cell>
          <cell r="N4">
            <v>22.65</v>
          </cell>
          <cell r="P4" t="str">
            <v>x</v>
          </cell>
          <cell r="Q4" t="str">
            <v>x</v>
          </cell>
          <cell r="R4">
            <v>6</v>
          </cell>
        </row>
        <row r="5">
          <cell r="A5" t="str">
            <v>MOTU_0101</v>
          </cell>
          <cell r="B5" t="str">
            <v>The Modern Series</v>
          </cell>
          <cell r="C5" t="str">
            <v>Vehicle/Accessory</v>
          </cell>
          <cell r="D5" t="str">
            <v xml:space="preserve">Battle Cat (Samurai) MISB </v>
          </cell>
          <cell r="E5">
            <v>74299575969</v>
          </cell>
          <cell r="F5" t="str">
            <v>MNBBATTLECATSAMURAI</v>
          </cell>
          <cell r="G5" t="str">
            <v>B00005S0K4</v>
          </cell>
          <cell r="I5">
            <v>0</v>
          </cell>
          <cell r="J5">
            <v>0</v>
          </cell>
          <cell r="K5">
            <v>0</v>
          </cell>
          <cell r="L5">
            <v>509663</v>
          </cell>
          <cell r="M5">
            <v>49.98</v>
          </cell>
          <cell r="N5">
            <v>38.46</v>
          </cell>
          <cell r="P5" t="str">
            <v>x</v>
          </cell>
          <cell r="Q5" t="str">
            <v>x</v>
          </cell>
          <cell r="R5">
            <v>12</v>
          </cell>
        </row>
        <row r="6">
          <cell r="A6" t="str">
            <v>MOTU_0107</v>
          </cell>
          <cell r="B6" t="str">
            <v>The Modern Series</v>
          </cell>
          <cell r="C6" t="str">
            <v>Vehicle/Accessory</v>
          </cell>
          <cell r="D6" t="str">
            <v xml:space="preserve">Battle Cat MISB </v>
          </cell>
          <cell r="E6">
            <v>74299549205</v>
          </cell>
          <cell r="F6" t="str">
            <v>MNBBATTLECAT</v>
          </cell>
          <cell r="G6" t="str">
            <v>B00005S0K4</v>
          </cell>
          <cell r="I6">
            <v>0</v>
          </cell>
          <cell r="J6">
            <v>0</v>
          </cell>
          <cell r="K6">
            <v>0</v>
          </cell>
          <cell r="L6">
            <v>509663</v>
          </cell>
          <cell r="M6">
            <v>49.98</v>
          </cell>
          <cell r="N6">
            <v>38.46</v>
          </cell>
          <cell r="P6" t="str">
            <v>x</v>
          </cell>
          <cell r="Q6" t="str">
            <v>x</v>
          </cell>
          <cell r="R6">
            <v>12</v>
          </cell>
        </row>
        <row r="7">
          <cell r="A7" t="str">
            <v>MOTU_0149</v>
          </cell>
          <cell r="B7" t="str">
            <v>The Modern Series</v>
          </cell>
          <cell r="C7" t="str">
            <v>6-inch Figure</v>
          </cell>
          <cell r="D7" t="str">
            <v>Skeletor MOC C-8/9</v>
          </cell>
          <cell r="E7">
            <v>74299549137</v>
          </cell>
          <cell r="F7" t="str">
            <v>MNCSKELETOR</v>
          </cell>
          <cell r="G7" t="str">
            <v>B00005S0K6</v>
          </cell>
          <cell r="I7">
            <v>0</v>
          </cell>
          <cell r="J7">
            <v>0</v>
          </cell>
          <cell r="K7">
            <v>0</v>
          </cell>
          <cell r="L7">
            <v>300310</v>
          </cell>
          <cell r="M7">
            <v>40.57</v>
          </cell>
          <cell r="N7">
            <v>31.81</v>
          </cell>
          <cell r="P7" t="str">
            <v>x</v>
          </cell>
          <cell r="Q7" t="str">
            <v>x</v>
          </cell>
          <cell r="R7">
            <v>14</v>
          </cell>
        </row>
        <row r="8">
          <cell r="A8" t="str">
            <v>MOTU_0123</v>
          </cell>
          <cell r="B8" t="str">
            <v>The Modern Series</v>
          </cell>
          <cell r="C8" t="str">
            <v>6-inch Figure</v>
          </cell>
          <cell r="D8" t="str">
            <v>He-Man (battle sounds) MOC C-8/9</v>
          </cell>
          <cell r="E8">
            <v>74299559914</v>
          </cell>
          <cell r="F8" t="str">
            <v>MNCHE-MANBATTLESOUNDS</v>
          </cell>
          <cell r="G8" t="str">
            <v>B00005S0K7</v>
          </cell>
          <cell r="I8">
            <v>0</v>
          </cell>
          <cell r="J8">
            <v>0</v>
          </cell>
          <cell r="K8">
            <v>0</v>
          </cell>
          <cell r="L8">
            <v>524283</v>
          </cell>
          <cell r="M8">
            <v>27.44</v>
          </cell>
          <cell r="N8">
            <v>19.690000000000001</v>
          </cell>
          <cell r="P8" t="str">
            <v>x</v>
          </cell>
          <cell r="Q8" t="str">
            <v>x</v>
          </cell>
          <cell r="R8">
            <v>6</v>
          </cell>
        </row>
        <row r="9">
          <cell r="A9" t="str">
            <v>MOTU_0102</v>
          </cell>
          <cell r="B9" t="str">
            <v>The Modern Series</v>
          </cell>
          <cell r="C9" t="str">
            <v>Vehicle/Accessory</v>
          </cell>
          <cell r="D9" t="str">
            <v>Battle Ram Chariot w/ Skeletor  with C-8 box</v>
          </cell>
          <cell r="E9">
            <v>74299549236</v>
          </cell>
          <cell r="F9" t="str">
            <v>MNVBATTLERAMCHARIOT</v>
          </cell>
          <cell r="G9" t="str">
            <v>B000062T5J</v>
          </cell>
          <cell r="I9">
            <v>0</v>
          </cell>
          <cell r="J9">
            <v>0</v>
          </cell>
          <cell r="K9">
            <v>0</v>
          </cell>
          <cell r="L9">
            <v>483466</v>
          </cell>
          <cell r="M9">
            <v>65.489999999999995</v>
          </cell>
          <cell r="N9">
            <v>51.26</v>
          </cell>
          <cell r="P9" t="str">
            <v>x</v>
          </cell>
          <cell r="Q9" t="str">
            <v>x</v>
          </cell>
          <cell r="R9">
            <v>15</v>
          </cell>
        </row>
        <row r="10">
          <cell r="A10" t="str">
            <v>MOTU_0131</v>
          </cell>
          <cell r="B10" t="str">
            <v>The Modern Series</v>
          </cell>
          <cell r="C10" t="str">
            <v>6-inch Figure</v>
          </cell>
          <cell r="D10" t="str">
            <v>He-Man MOC C-8/9</v>
          </cell>
          <cell r="E10">
            <v>74299549120</v>
          </cell>
          <cell r="F10" t="str">
            <v>MNCHE-MAN</v>
          </cell>
          <cell r="G10" t="str">
            <v>B000062T5L</v>
          </cell>
          <cell r="I10">
            <v>0</v>
          </cell>
          <cell r="J10">
            <v>0</v>
          </cell>
          <cell r="K10">
            <v>0</v>
          </cell>
          <cell r="L10">
            <v>194808</v>
          </cell>
          <cell r="M10">
            <v>55.74</v>
          </cell>
          <cell r="N10">
            <v>44.71</v>
          </cell>
          <cell r="P10" t="str">
            <v>x</v>
          </cell>
          <cell r="Q10" t="str">
            <v>x</v>
          </cell>
          <cell r="R10">
            <v>22</v>
          </cell>
        </row>
        <row r="11">
          <cell r="A11" t="str">
            <v>MOTU_0134</v>
          </cell>
          <cell r="B11" t="str">
            <v>The Modern Series</v>
          </cell>
          <cell r="C11" t="str">
            <v>6-inch Figure</v>
          </cell>
          <cell r="D11" t="str">
            <v>Man-At-Arms MOC C-8/9</v>
          </cell>
          <cell r="E11">
            <v>74299549144</v>
          </cell>
          <cell r="F11" t="str">
            <v>MNCMAN-AT-ARMS</v>
          </cell>
          <cell r="G11" t="str">
            <v>B000062T5N</v>
          </cell>
          <cell r="I11">
            <v>0</v>
          </cell>
          <cell r="J11">
            <v>0</v>
          </cell>
          <cell r="K11">
            <v>0</v>
          </cell>
          <cell r="L11">
            <v>322963</v>
          </cell>
          <cell r="M11">
            <v>25.8</v>
          </cell>
          <cell r="N11">
            <v>19.260000000000002</v>
          </cell>
          <cell r="P11" t="str">
            <v>x</v>
          </cell>
          <cell r="Q11" t="str">
            <v>x</v>
          </cell>
          <cell r="R11">
            <v>9</v>
          </cell>
        </row>
        <row r="12">
          <cell r="A12" t="str">
            <v>MOTU_0118</v>
          </cell>
          <cell r="B12" t="str">
            <v>The Modern Series</v>
          </cell>
          <cell r="C12" t="str">
            <v>6-inch Figure</v>
          </cell>
          <cell r="D12" t="str">
            <v>Beast Man MOC C-8/9</v>
          </cell>
          <cell r="E12">
            <v>74299549168</v>
          </cell>
          <cell r="F12" t="str">
            <v>MNCBEASTMAN</v>
          </cell>
          <cell r="G12" t="str">
            <v>B000062T5O</v>
          </cell>
          <cell r="I12">
            <v>0</v>
          </cell>
          <cell r="J12">
            <v>0</v>
          </cell>
          <cell r="K12">
            <v>0</v>
          </cell>
          <cell r="L12">
            <v>311802</v>
          </cell>
          <cell r="M12">
            <v>33.81</v>
          </cell>
          <cell r="N12">
            <v>26.07</v>
          </cell>
          <cell r="P12" t="str">
            <v>x</v>
          </cell>
          <cell r="Q12" t="str">
            <v>x</v>
          </cell>
          <cell r="R12">
            <v>12</v>
          </cell>
        </row>
        <row r="13">
          <cell r="A13" t="str">
            <v>MOTU_0137</v>
          </cell>
          <cell r="B13" t="str">
            <v>The Modern Series</v>
          </cell>
          <cell r="C13" t="str">
            <v>6-inch Figure</v>
          </cell>
          <cell r="D13" t="str">
            <v>Mer-Man MOC C-8/9</v>
          </cell>
          <cell r="E13">
            <v>74299549175</v>
          </cell>
          <cell r="F13" t="str">
            <v>MNCMERMAN</v>
          </cell>
          <cell r="G13" t="str">
            <v xml:space="preserve">B000062T5P </v>
          </cell>
          <cell r="I13">
            <v>0</v>
          </cell>
          <cell r="J13">
            <v>0</v>
          </cell>
          <cell r="K13">
            <v>0</v>
          </cell>
          <cell r="L13">
            <v>0</v>
          </cell>
          <cell r="M13">
            <v>0</v>
          </cell>
          <cell r="N13">
            <v>0</v>
          </cell>
          <cell r="P13" t="str">
            <v>x</v>
          </cell>
          <cell r="Q13" t="str">
            <v>x</v>
          </cell>
          <cell r="R13">
            <v>0</v>
          </cell>
        </row>
        <row r="14">
          <cell r="A14" t="str">
            <v>MOTU_0110</v>
          </cell>
          <cell r="B14" t="str">
            <v>The Modern Series</v>
          </cell>
          <cell r="C14" t="str">
            <v>Vehicle/Accessory</v>
          </cell>
          <cell r="D14" t="str">
            <v>Castle Grayskull (1st Box) MIB C-8/9</v>
          </cell>
          <cell r="E14">
            <v>74299557903</v>
          </cell>
          <cell r="F14" t="str">
            <v>MNPCASTLEGRAYSKULL</v>
          </cell>
          <cell r="G14" t="str">
            <v>B000069BD5</v>
          </cell>
          <cell r="I14">
            <v>0</v>
          </cell>
          <cell r="J14">
            <v>0</v>
          </cell>
          <cell r="K14">
            <v>0</v>
          </cell>
          <cell r="L14">
            <v>0</v>
          </cell>
          <cell r="M14">
            <v>0</v>
          </cell>
          <cell r="N14">
            <v>0</v>
          </cell>
          <cell r="P14" t="str">
            <v>x</v>
          </cell>
          <cell r="Q14" t="str">
            <v>x</v>
          </cell>
          <cell r="R14">
            <v>0</v>
          </cell>
        </row>
        <row r="15">
          <cell r="A15" t="str">
            <v>MOTU_0105</v>
          </cell>
          <cell r="B15" t="str">
            <v>The Modern Series</v>
          </cell>
          <cell r="C15" t="str">
            <v>Vehicle/Accessory</v>
          </cell>
          <cell r="D15" t="str">
            <v xml:space="preserve">Bashin' Beatle MISB </v>
          </cell>
          <cell r="E15">
            <v>74299565601</v>
          </cell>
          <cell r="F15" t="str">
            <v>MNVBASHINBEATLE</v>
          </cell>
          <cell r="G15" t="str">
            <v xml:space="preserve">B000069BD7 </v>
          </cell>
          <cell r="I15">
            <v>0</v>
          </cell>
          <cell r="J15">
            <v>0</v>
          </cell>
          <cell r="K15">
            <v>0</v>
          </cell>
          <cell r="L15">
            <v>0</v>
          </cell>
          <cell r="M15">
            <v>0</v>
          </cell>
          <cell r="N15">
            <v>0</v>
          </cell>
          <cell r="P15" t="str">
            <v>x</v>
          </cell>
          <cell r="Q15" t="str">
            <v>x</v>
          </cell>
          <cell r="R15">
            <v>0</v>
          </cell>
        </row>
        <row r="16">
          <cell r="A16" t="str">
            <v>MOTU_0108</v>
          </cell>
          <cell r="B16" t="str">
            <v>The Modern Series</v>
          </cell>
          <cell r="C16" t="str">
            <v>Vehicle/Accessory</v>
          </cell>
          <cell r="D16" t="str">
            <v xml:space="preserve">Battle Hawk MISB </v>
          </cell>
          <cell r="E16">
            <v>74299472077</v>
          </cell>
          <cell r="F16" t="str">
            <v>MNVBATTLEHAWK</v>
          </cell>
          <cell r="G16" t="str">
            <v>B000069IEX</v>
          </cell>
          <cell r="I16">
            <v>0</v>
          </cell>
          <cell r="J16">
            <v>0</v>
          </cell>
          <cell r="K16">
            <v>0</v>
          </cell>
          <cell r="L16">
            <v>786319</v>
          </cell>
          <cell r="M16">
            <v>25.23</v>
          </cell>
          <cell r="N16">
            <v>17.43</v>
          </cell>
          <cell r="P16" t="str">
            <v>x</v>
          </cell>
          <cell r="Q16" t="str">
            <v>x</v>
          </cell>
          <cell r="R16">
            <v>4</v>
          </cell>
        </row>
        <row r="17">
          <cell r="A17" t="str">
            <v>MOTU_0116</v>
          </cell>
          <cell r="B17" t="str">
            <v>The Modern Series</v>
          </cell>
          <cell r="C17" t="str">
            <v>Vehicle/Accessory</v>
          </cell>
          <cell r="D17" t="str">
            <v xml:space="preserve">Terrordactyl MISB </v>
          </cell>
          <cell r="E17">
            <v>74299472077</v>
          </cell>
          <cell r="F17" t="str">
            <v>MNVTERRORDACTYL</v>
          </cell>
          <cell r="G17" t="str">
            <v>B000069IEY</v>
          </cell>
          <cell r="I17">
            <v>0</v>
          </cell>
          <cell r="J17">
            <v>0</v>
          </cell>
          <cell r="K17">
            <v>0</v>
          </cell>
          <cell r="L17">
            <v>616923</v>
          </cell>
          <cell r="M17">
            <v>28.28</v>
          </cell>
          <cell r="N17">
            <v>20.02</v>
          </cell>
          <cell r="P17" t="str">
            <v>x</v>
          </cell>
          <cell r="Q17" t="str">
            <v>x</v>
          </cell>
          <cell r="R17">
            <v>5</v>
          </cell>
        </row>
        <row r="18">
          <cell r="A18" t="str">
            <v>MOTU_0141</v>
          </cell>
          <cell r="B18" t="str">
            <v>The Modern Series</v>
          </cell>
          <cell r="C18" t="str">
            <v>6-inch Figure</v>
          </cell>
          <cell r="D18" t="str">
            <v>Ram Man MOC C-8/9</v>
          </cell>
          <cell r="E18">
            <v>74299555763</v>
          </cell>
          <cell r="F18" t="str">
            <v>MNCRAMMAN</v>
          </cell>
          <cell r="G18" t="str">
            <v xml:space="preserve">B00006L9AI </v>
          </cell>
          <cell r="I18">
            <v>0</v>
          </cell>
          <cell r="J18">
            <v>0</v>
          </cell>
          <cell r="K18">
            <v>0</v>
          </cell>
          <cell r="L18">
            <v>0</v>
          </cell>
          <cell r="M18">
            <v>0</v>
          </cell>
          <cell r="N18">
            <v>0</v>
          </cell>
          <cell r="P18" t="str">
            <v>x</v>
          </cell>
          <cell r="Q18" t="str">
            <v>x</v>
          </cell>
          <cell r="R18">
            <v>0</v>
          </cell>
        </row>
        <row r="19">
          <cell r="A19" t="str">
            <v>MOTU_0125</v>
          </cell>
          <cell r="B19" t="str">
            <v>The Modern Series</v>
          </cell>
          <cell r="C19" t="str">
            <v>6-inch Figure</v>
          </cell>
          <cell r="D19" t="str">
            <v>He-Man (jungle attack) MOC C-8/9</v>
          </cell>
          <cell r="E19">
            <v>74299555756</v>
          </cell>
          <cell r="F19" t="str">
            <v>MNCHEMANJUNGLEATTACK</v>
          </cell>
          <cell r="G19" t="str">
            <v>B00006SKMS</v>
          </cell>
          <cell r="I19">
            <v>0</v>
          </cell>
          <cell r="J19">
            <v>0</v>
          </cell>
          <cell r="K19">
            <v>0</v>
          </cell>
          <cell r="L19">
            <v>483405</v>
          </cell>
          <cell r="M19">
            <v>32.6</v>
          </cell>
          <cell r="N19">
            <v>25.04</v>
          </cell>
          <cell r="P19" t="str">
            <v>x</v>
          </cell>
          <cell r="Q19" t="str">
            <v>x</v>
          </cell>
          <cell r="R19">
            <v>8</v>
          </cell>
        </row>
        <row r="20">
          <cell r="A20" t="str">
            <v>MOTU_0117</v>
          </cell>
          <cell r="B20" t="str">
            <v>The Modern Series</v>
          </cell>
          <cell r="C20" t="str">
            <v>Vehicle/Accessory</v>
          </cell>
          <cell r="D20" t="str">
            <v xml:space="preserve">War Whale MISB </v>
          </cell>
          <cell r="E20">
            <v>74299472244</v>
          </cell>
          <cell r="F20" t="str">
            <v>MNVWARWHALE</v>
          </cell>
          <cell r="G20" t="str">
            <v xml:space="preserve">B00007J5XL </v>
          </cell>
          <cell r="I20">
            <v>0</v>
          </cell>
          <cell r="J20">
            <v>0</v>
          </cell>
          <cell r="K20">
            <v>0</v>
          </cell>
          <cell r="L20">
            <v>0</v>
          </cell>
          <cell r="M20">
            <v>0</v>
          </cell>
          <cell r="N20">
            <v>0</v>
          </cell>
          <cell r="P20" t="str">
            <v>x</v>
          </cell>
          <cell r="Q20" t="str">
            <v>x</v>
          </cell>
          <cell r="R20">
            <v>0</v>
          </cell>
        </row>
        <row r="21">
          <cell r="A21" t="str">
            <v>MOTU_0139</v>
          </cell>
          <cell r="B21" t="str">
            <v>The Modern Series</v>
          </cell>
          <cell r="C21" t="str">
            <v>6-inch Figure</v>
          </cell>
          <cell r="D21" t="str">
            <v>Orko MOC C-8/9</v>
          </cell>
          <cell r="E21">
            <v>74299559907</v>
          </cell>
          <cell r="F21" t="str">
            <v>MNCORKO</v>
          </cell>
          <cell r="G21" t="str">
            <v>B00007M9I0</v>
          </cell>
          <cell r="I21">
            <v>0</v>
          </cell>
          <cell r="J21">
            <v>0</v>
          </cell>
          <cell r="K21">
            <v>0</v>
          </cell>
          <cell r="L21">
            <v>366355</v>
          </cell>
          <cell r="M21">
            <v>14.98</v>
          </cell>
          <cell r="N21">
            <v>10.06</v>
          </cell>
          <cell r="P21" t="str">
            <v>x</v>
          </cell>
          <cell r="Q21" t="str">
            <v>x</v>
          </cell>
          <cell r="R21">
            <v>5</v>
          </cell>
        </row>
        <row r="22">
          <cell r="A22" t="str">
            <v>MOTU_0130</v>
          </cell>
          <cell r="B22" t="str">
            <v>The Modern Series</v>
          </cell>
          <cell r="C22" t="str">
            <v>6-inch Figure</v>
          </cell>
          <cell r="D22" t="str">
            <v>He-Man (smash blade) MOC C-8/9</v>
          </cell>
          <cell r="E22">
            <v>74299575990</v>
          </cell>
          <cell r="F22" t="str">
            <v>MNCHEMANSMASHBLADE</v>
          </cell>
          <cell r="G22" t="str">
            <v>B00007M9I1</v>
          </cell>
          <cell r="I22">
            <v>0</v>
          </cell>
          <cell r="J22">
            <v>0</v>
          </cell>
          <cell r="K22">
            <v>0</v>
          </cell>
          <cell r="L22">
            <v>226416</v>
          </cell>
          <cell r="M22">
            <v>27.97</v>
          </cell>
          <cell r="N22">
            <v>21.1</v>
          </cell>
          <cell r="P22" t="str">
            <v>x</v>
          </cell>
          <cell r="Q22" t="str">
            <v>x</v>
          </cell>
          <cell r="R22">
            <v>9</v>
          </cell>
        </row>
        <row r="23">
          <cell r="A23" t="str">
            <v>MOTU_0148</v>
          </cell>
          <cell r="B23" t="str">
            <v>The Modern Series</v>
          </cell>
          <cell r="C23" t="str">
            <v>6-inch Figure</v>
          </cell>
          <cell r="D23" t="str">
            <v>Skeletor (spin blade) MOC C-8/9</v>
          </cell>
          <cell r="E23">
            <v>27084019032</v>
          </cell>
          <cell r="F23" t="str">
            <v>MNCSKELETORSPINBLADE</v>
          </cell>
          <cell r="G23" t="str">
            <v>B00007MIES</v>
          </cell>
          <cell r="I23">
            <v>0</v>
          </cell>
          <cell r="J23">
            <v>0</v>
          </cell>
          <cell r="K23">
            <v>0</v>
          </cell>
          <cell r="L23">
            <v>281465</v>
          </cell>
          <cell r="M23">
            <v>36.979999999999997</v>
          </cell>
          <cell r="N23">
            <v>28.76</v>
          </cell>
          <cell r="P23" t="str">
            <v>x</v>
          </cell>
          <cell r="Q23" t="str">
            <v>x</v>
          </cell>
          <cell r="R23">
            <v>13</v>
          </cell>
        </row>
        <row r="24">
          <cell r="A24" t="str">
            <v>MOTU_0157</v>
          </cell>
          <cell r="B24" t="str">
            <v>The Modern Series</v>
          </cell>
          <cell r="C24" t="str">
            <v>6-inch Figure</v>
          </cell>
          <cell r="D24" t="str">
            <v>Tri Klops MOC C-8/9</v>
          </cell>
          <cell r="E24">
            <v>74299556258</v>
          </cell>
          <cell r="F24" t="str">
            <v>MNCTRIKLOPS</v>
          </cell>
          <cell r="G24" t="str">
            <v>B00007MIET</v>
          </cell>
          <cell r="I24">
            <v>0</v>
          </cell>
          <cell r="J24">
            <v>0</v>
          </cell>
          <cell r="K24">
            <v>0</v>
          </cell>
          <cell r="L24">
            <v>370602</v>
          </cell>
          <cell r="M24">
            <v>19.98</v>
          </cell>
          <cell r="N24">
            <v>14.31</v>
          </cell>
          <cell r="P24" t="str">
            <v>x</v>
          </cell>
          <cell r="Q24" t="str">
            <v>x</v>
          </cell>
          <cell r="R24">
            <v>6</v>
          </cell>
        </row>
        <row r="25">
          <cell r="A25" t="str">
            <v>MOTU_0165</v>
          </cell>
          <cell r="B25" t="str">
            <v>Exclusive</v>
          </cell>
          <cell r="C25" t="str">
            <v>2-Pack</v>
          </cell>
          <cell r="D25" t="str">
            <v xml:space="preserve">MOTU Target Exclusive Wolf Armor He-Man vs Snake Armor Skeletor Gift Set MISB </v>
          </cell>
          <cell r="E25">
            <v>27084028027</v>
          </cell>
          <cell r="F25" t="str">
            <v>MNEWOLFHE-MANVSSNAKESKELETOR</v>
          </cell>
          <cell r="G25" t="str">
            <v>B000088KGU</v>
          </cell>
          <cell r="I25">
            <v>0</v>
          </cell>
          <cell r="J25">
            <v>0</v>
          </cell>
          <cell r="K25">
            <v>0</v>
          </cell>
          <cell r="L25">
            <v>685801</v>
          </cell>
          <cell r="M25">
            <v>49.99</v>
          </cell>
          <cell r="N25">
            <v>38.47</v>
          </cell>
          <cell r="P25" t="str">
            <v>x</v>
          </cell>
          <cell r="Q25" t="str">
            <v>x</v>
          </cell>
          <cell r="R25">
            <v>10</v>
          </cell>
        </row>
        <row r="26">
          <cell r="A26" t="str">
            <v>MOTU_0094</v>
          </cell>
          <cell r="B26" t="str">
            <v>Commemorative Series</v>
          </cell>
          <cell r="C26" t="str">
            <v>6-inch Figure</v>
          </cell>
          <cell r="D26" t="str">
            <v xml:space="preserve">Skeletor MISB </v>
          </cell>
          <cell r="E26">
            <v>74299289934</v>
          </cell>
          <cell r="F26" t="str">
            <v>MCBSKELETOR</v>
          </cell>
          <cell r="G26" t="str">
            <v xml:space="preserve">B000088KGU </v>
          </cell>
          <cell r="I26">
            <v>0</v>
          </cell>
          <cell r="J26">
            <v>0</v>
          </cell>
          <cell r="K26">
            <v>0</v>
          </cell>
          <cell r="L26">
            <v>0</v>
          </cell>
          <cell r="M26">
            <v>0</v>
          </cell>
          <cell r="N26">
            <v>0</v>
          </cell>
          <cell r="P26" t="str">
            <v>x</v>
          </cell>
          <cell r="Q26" t="str">
            <v>x</v>
          </cell>
          <cell r="R26">
            <v>0</v>
          </cell>
        </row>
        <row r="27">
          <cell r="A27" t="str">
            <v>MOTU_0103</v>
          </cell>
          <cell r="B27" t="str">
            <v>The Modern Series</v>
          </cell>
          <cell r="C27" t="str">
            <v>Vehicle/Accessory</v>
          </cell>
          <cell r="D27" t="str">
            <v xml:space="preserve">Battle Raptor (Samurai) </v>
          </cell>
          <cell r="E27">
            <v>74299575976</v>
          </cell>
          <cell r="F27" t="str">
            <v>MNVBATTLERAPTOR</v>
          </cell>
          <cell r="G27" t="str">
            <v>B00008NFCI</v>
          </cell>
          <cell r="I27">
            <v>0</v>
          </cell>
          <cell r="J27">
            <v>0</v>
          </cell>
          <cell r="K27">
            <v>0</v>
          </cell>
          <cell r="L27">
            <v>310423</v>
          </cell>
          <cell r="M27">
            <v>18.97</v>
          </cell>
          <cell r="N27">
            <v>12.49</v>
          </cell>
          <cell r="P27" t="str">
            <v>x</v>
          </cell>
          <cell r="Q27" t="str">
            <v>x</v>
          </cell>
          <cell r="R27">
            <v>6</v>
          </cell>
        </row>
        <row r="28">
          <cell r="A28" t="str">
            <v>MOTU_0153</v>
          </cell>
          <cell r="B28" t="str">
            <v>The Modern Series</v>
          </cell>
          <cell r="C28" t="str">
            <v>6-inch Figure</v>
          </cell>
          <cell r="D28" t="str">
            <v>Sy-Klone MOC C-8/9</v>
          </cell>
          <cell r="E28">
            <v>27084003666</v>
          </cell>
          <cell r="F28" t="str">
            <v>MNCSY-KLONE</v>
          </cell>
          <cell r="G28" t="str">
            <v>B0000959J4</v>
          </cell>
          <cell r="I28">
            <v>0</v>
          </cell>
          <cell r="J28">
            <v>0</v>
          </cell>
          <cell r="K28">
            <v>0</v>
          </cell>
          <cell r="L28">
            <v>1005664</v>
          </cell>
          <cell r="M28">
            <v>18</v>
          </cell>
          <cell r="N28">
            <v>12.63</v>
          </cell>
          <cell r="P28" t="str">
            <v>x</v>
          </cell>
          <cell r="Q28" t="str">
            <v>x</v>
          </cell>
          <cell r="R28">
            <v>1</v>
          </cell>
        </row>
        <row r="29">
          <cell r="A29" t="str">
            <v>MOTU_0126</v>
          </cell>
          <cell r="B29" t="str">
            <v>The Modern Series</v>
          </cell>
          <cell r="C29" t="str">
            <v>6-inch Figure</v>
          </cell>
          <cell r="D29" t="str">
            <v>He-Man (martial arts) MOC C-8/9</v>
          </cell>
          <cell r="E29">
            <v>74299559884</v>
          </cell>
          <cell r="F29" t="str">
            <v>MNCHE-MANMARTIALARTS</v>
          </cell>
          <cell r="G29" t="str">
            <v>B0000959J5</v>
          </cell>
          <cell r="I29">
            <v>0</v>
          </cell>
          <cell r="J29">
            <v>0</v>
          </cell>
          <cell r="K29">
            <v>0</v>
          </cell>
          <cell r="L29">
            <v>596217</v>
          </cell>
          <cell r="M29">
            <v>30.71</v>
          </cell>
          <cell r="N29">
            <v>23.43</v>
          </cell>
          <cell r="P29" t="str">
            <v>x</v>
          </cell>
          <cell r="Q29" t="str">
            <v>x</v>
          </cell>
          <cell r="R29">
            <v>7</v>
          </cell>
        </row>
        <row r="30">
          <cell r="A30" t="str">
            <v>MOTU_0159</v>
          </cell>
          <cell r="B30" t="str">
            <v>The Modern Series</v>
          </cell>
          <cell r="C30" t="str">
            <v>6-inch Figure</v>
          </cell>
          <cell r="D30" t="str">
            <v>Two Bad MOC C-8/9</v>
          </cell>
          <cell r="E30">
            <v>27084003703</v>
          </cell>
          <cell r="F30" t="str">
            <v>MNCTWOBAD</v>
          </cell>
          <cell r="G30" t="str">
            <v>B00009WBXA</v>
          </cell>
          <cell r="I30">
            <v>0</v>
          </cell>
          <cell r="J30">
            <v>0</v>
          </cell>
          <cell r="K30">
            <v>0</v>
          </cell>
          <cell r="L30">
            <v>369305</v>
          </cell>
          <cell r="M30">
            <v>22.77</v>
          </cell>
          <cell r="N30">
            <v>16.68</v>
          </cell>
          <cell r="P30" t="str">
            <v>x</v>
          </cell>
          <cell r="Q30" t="str">
            <v>x</v>
          </cell>
          <cell r="R30">
            <v>8</v>
          </cell>
        </row>
        <row r="31">
          <cell r="A31" t="str">
            <v>MOTU_0160</v>
          </cell>
          <cell r="B31" t="str">
            <v>The Modern Series</v>
          </cell>
          <cell r="C31" t="str">
            <v>6-inch Figure</v>
          </cell>
          <cell r="D31" t="str">
            <v>Whiplash MOC C-8/9</v>
          </cell>
          <cell r="E31">
            <v>74299555770</v>
          </cell>
          <cell r="F31" t="str">
            <v>MNCWHIPLASH</v>
          </cell>
          <cell r="G31" t="str">
            <v xml:space="preserve">B00009WBXB </v>
          </cell>
          <cell r="I31">
            <v>0</v>
          </cell>
          <cell r="J31">
            <v>0</v>
          </cell>
          <cell r="K31">
            <v>0</v>
          </cell>
          <cell r="L31">
            <v>0</v>
          </cell>
          <cell r="M31">
            <v>0</v>
          </cell>
          <cell r="N31">
            <v>0</v>
          </cell>
          <cell r="P31" t="str">
            <v>x</v>
          </cell>
          <cell r="Q31" t="str">
            <v>x</v>
          </cell>
          <cell r="R31">
            <v>0</v>
          </cell>
        </row>
        <row r="32">
          <cell r="A32" t="str">
            <v>MOTU_0114</v>
          </cell>
          <cell r="B32" t="str">
            <v>The Modern Series</v>
          </cell>
          <cell r="C32" t="str">
            <v>Vehicle/Accessory</v>
          </cell>
          <cell r="D32" t="str">
            <v>Mutant Slime Pit MISB</v>
          </cell>
          <cell r="E32">
            <v>27084027990</v>
          </cell>
          <cell r="F32" t="str">
            <v>MNPMUTANTSLIMEPIT</v>
          </cell>
          <cell r="G32" t="str">
            <v xml:space="preserve">B0000AE5YB </v>
          </cell>
          <cell r="I32">
            <v>0</v>
          </cell>
          <cell r="J32">
            <v>0</v>
          </cell>
          <cell r="K32">
            <v>0</v>
          </cell>
          <cell r="L32">
            <v>0</v>
          </cell>
          <cell r="M32">
            <v>0</v>
          </cell>
          <cell r="N32">
            <v>0</v>
          </cell>
          <cell r="P32" t="str">
            <v>x</v>
          </cell>
          <cell r="Q32" t="str">
            <v>x</v>
          </cell>
          <cell r="R32">
            <v>0</v>
          </cell>
        </row>
        <row r="33">
          <cell r="A33" t="str">
            <v>MOTU_0121</v>
          </cell>
          <cell r="B33" t="str">
            <v>The Modern Series</v>
          </cell>
          <cell r="C33" t="str">
            <v>6-inch Figure</v>
          </cell>
          <cell r="D33" t="str">
            <v>Evil-Lyn MOC C-8</v>
          </cell>
          <cell r="E33">
            <v>27084003697</v>
          </cell>
          <cell r="F33" t="str">
            <v>MNCEVIL-LYN</v>
          </cell>
          <cell r="G33" t="str">
            <v>B0000D1C85</v>
          </cell>
          <cell r="I33">
            <v>0</v>
          </cell>
          <cell r="J33">
            <v>0</v>
          </cell>
          <cell r="K33">
            <v>0</v>
          </cell>
          <cell r="L33">
            <v>312627</v>
          </cell>
          <cell r="M33">
            <v>43.87</v>
          </cell>
          <cell r="N33">
            <v>34.619999999999997</v>
          </cell>
          <cell r="P33" t="str">
            <v>x</v>
          </cell>
          <cell r="Q33" t="str">
            <v>x</v>
          </cell>
          <cell r="R33">
            <v>16</v>
          </cell>
        </row>
        <row r="34">
          <cell r="A34" t="str">
            <v>MOTU_0122</v>
          </cell>
          <cell r="B34" t="str">
            <v>The Modern Series</v>
          </cell>
          <cell r="C34" t="str">
            <v>6-inch Figure</v>
          </cell>
          <cell r="D34" t="str">
            <v>He-Man (battle armor) MOC C-8/9</v>
          </cell>
          <cell r="E34">
            <v>27084007091</v>
          </cell>
          <cell r="F34" t="str">
            <v>MNCHE-MANBATTLEARMOR</v>
          </cell>
          <cell r="G34" t="str">
            <v>B0000EI6C3</v>
          </cell>
          <cell r="I34">
            <v>0</v>
          </cell>
          <cell r="J34">
            <v>0</v>
          </cell>
          <cell r="K34">
            <v>0</v>
          </cell>
          <cell r="L34">
            <v>687471</v>
          </cell>
          <cell r="M34">
            <v>22.74</v>
          </cell>
          <cell r="N34">
            <v>16.66</v>
          </cell>
          <cell r="P34" t="str">
            <v>x</v>
          </cell>
          <cell r="Q34" t="str">
            <v>x</v>
          </cell>
          <cell r="R34">
            <v>4</v>
          </cell>
        </row>
        <row r="35">
          <cell r="A35" t="str">
            <v>MOTU_0144</v>
          </cell>
          <cell r="B35" t="str">
            <v>The Modern Series</v>
          </cell>
          <cell r="C35" t="str">
            <v>6-inch Figure</v>
          </cell>
          <cell r="D35" t="str">
            <v>Skeletor (battle armor) MOC C-8/9</v>
          </cell>
          <cell r="E35">
            <v>27084007107</v>
          </cell>
          <cell r="F35" t="str">
            <v>MNCSKELETORBATTLEARMOR</v>
          </cell>
          <cell r="G35" t="str">
            <v xml:space="preserve">B0000EI6C4 </v>
          </cell>
          <cell r="I35">
            <v>0</v>
          </cell>
          <cell r="J35">
            <v>0</v>
          </cell>
          <cell r="K35">
            <v>0</v>
          </cell>
          <cell r="L35">
            <v>0</v>
          </cell>
          <cell r="M35">
            <v>0</v>
          </cell>
          <cell r="N35">
            <v>0</v>
          </cell>
          <cell r="P35" t="str">
            <v>x</v>
          </cell>
          <cell r="Q35" t="str">
            <v>x</v>
          </cell>
          <cell r="R35">
            <v>0</v>
          </cell>
        </row>
        <row r="36">
          <cell r="A36" t="str">
            <v>MOTU_0128</v>
          </cell>
          <cell r="B36" t="str">
            <v>The Modern Series</v>
          </cell>
          <cell r="C36" t="str">
            <v>6-inch Figure</v>
          </cell>
          <cell r="D36" t="str">
            <v>He-Man (samurai) MOC C-8/9</v>
          </cell>
          <cell r="E36">
            <v>74299575938</v>
          </cell>
          <cell r="F36" t="str">
            <v>MNCHE-MANSAMURAI</v>
          </cell>
          <cell r="G36" t="str">
            <v>B0002HZNRQ</v>
          </cell>
          <cell r="I36">
            <v>0</v>
          </cell>
          <cell r="J36">
            <v>0</v>
          </cell>
          <cell r="K36">
            <v>0</v>
          </cell>
          <cell r="L36">
            <v>932686</v>
          </cell>
          <cell r="M36">
            <v>29.25</v>
          </cell>
          <cell r="N36">
            <v>22.19</v>
          </cell>
          <cell r="P36" t="str">
            <v>x</v>
          </cell>
          <cell r="Q36" t="str">
            <v>x</v>
          </cell>
          <cell r="R36">
            <v>2</v>
          </cell>
        </row>
        <row r="37">
          <cell r="A37" t="str">
            <v>MOTU_0147</v>
          </cell>
          <cell r="B37" t="str">
            <v>The Modern Series</v>
          </cell>
          <cell r="C37" t="str">
            <v>6-inch Figure</v>
          </cell>
          <cell r="D37" t="str">
            <v>Skeletor (samurai) MOC C-8/9</v>
          </cell>
          <cell r="E37">
            <v>74299575945</v>
          </cell>
          <cell r="F37" t="str">
            <v>MNCSKELETORSAMURAI</v>
          </cell>
          <cell r="G37" t="str">
            <v>B0002I01V8</v>
          </cell>
          <cell r="I37">
            <v>0</v>
          </cell>
          <cell r="J37">
            <v>0</v>
          </cell>
          <cell r="K37">
            <v>0</v>
          </cell>
          <cell r="L37">
            <v>1408218</v>
          </cell>
          <cell r="M37">
            <v>0</v>
          </cell>
          <cell r="N37">
            <v>0</v>
          </cell>
          <cell r="P37" t="str">
            <v>x</v>
          </cell>
          <cell r="Q37" t="str">
            <v>x</v>
          </cell>
          <cell r="R37">
            <v>0</v>
          </cell>
        </row>
        <row r="38">
          <cell r="A38" t="str">
            <v>MOTU_0143</v>
          </cell>
          <cell r="B38" t="str">
            <v>The Modern Series</v>
          </cell>
          <cell r="C38" t="str">
            <v>6-inch Figure</v>
          </cell>
          <cell r="D38" t="str">
            <v>Roboto MOC C-8/9</v>
          </cell>
          <cell r="E38">
            <v>27084006742</v>
          </cell>
          <cell r="F38" t="str">
            <v>MNCROBOTO</v>
          </cell>
          <cell r="G38" t="str">
            <v>B0002I01W2</v>
          </cell>
          <cell r="I38">
            <v>0</v>
          </cell>
          <cell r="J38">
            <v>0</v>
          </cell>
          <cell r="K38">
            <v>0</v>
          </cell>
          <cell r="L38">
            <v>378691</v>
          </cell>
          <cell r="M38">
            <v>32.590000000000003</v>
          </cell>
          <cell r="N38">
            <v>25.03</v>
          </cell>
          <cell r="P38" t="str">
            <v>x</v>
          </cell>
          <cell r="Q38" t="str">
            <v>x</v>
          </cell>
          <cell r="R38">
            <v>11</v>
          </cell>
        </row>
        <row r="39">
          <cell r="A39" t="str">
            <v>MOTU_0127</v>
          </cell>
          <cell r="B39" t="str">
            <v>The Modern Series</v>
          </cell>
          <cell r="C39" t="str">
            <v>6-inch Figure</v>
          </cell>
          <cell r="D39" t="str">
            <v>He-Man (Mega-Punch) MOC C-8/9</v>
          </cell>
          <cell r="E39">
            <v>27084006766</v>
          </cell>
          <cell r="F39" t="str">
            <v>MNCHE-MANMEGAPUNCH</v>
          </cell>
          <cell r="G39" t="str">
            <v>B0002I01WC</v>
          </cell>
          <cell r="I39">
            <v>0</v>
          </cell>
          <cell r="J39">
            <v>0</v>
          </cell>
          <cell r="K39">
            <v>0</v>
          </cell>
          <cell r="L39">
            <v>695702</v>
          </cell>
          <cell r="M39">
            <v>21.95</v>
          </cell>
          <cell r="N39">
            <v>15.99</v>
          </cell>
          <cell r="P39" t="str">
            <v>x</v>
          </cell>
          <cell r="Q39" t="str">
            <v>x</v>
          </cell>
          <cell r="R39">
            <v>4</v>
          </cell>
        </row>
        <row r="40">
          <cell r="A40" t="str">
            <v>MOTU_0136</v>
          </cell>
          <cell r="B40" t="str">
            <v>The Modern Series</v>
          </cell>
          <cell r="C40" t="str">
            <v>6-inch Figure</v>
          </cell>
          <cell r="D40" t="str">
            <v>Mekaneck MOC C-8/9</v>
          </cell>
          <cell r="E40">
            <v>74299556241</v>
          </cell>
          <cell r="F40" t="str">
            <v>MNCMEKANECK</v>
          </cell>
          <cell r="G40" t="str">
            <v xml:space="preserve">B0002I01XG </v>
          </cell>
          <cell r="I40">
            <v>0</v>
          </cell>
          <cell r="J40">
            <v>0</v>
          </cell>
          <cell r="K40">
            <v>0</v>
          </cell>
          <cell r="L40">
            <v>0</v>
          </cell>
          <cell r="M40">
            <v>0</v>
          </cell>
          <cell r="N40">
            <v>0</v>
          </cell>
          <cell r="P40" t="str">
            <v>x</v>
          </cell>
          <cell r="Q40" t="str">
            <v>x</v>
          </cell>
          <cell r="R40">
            <v>0</v>
          </cell>
        </row>
        <row r="41">
          <cell r="A41" t="str">
            <v>MOTU_0182</v>
          </cell>
          <cell r="B41" t="str">
            <v>Snake Men Series</v>
          </cell>
          <cell r="C41" t="str">
            <v>6-inch Figure</v>
          </cell>
          <cell r="D41" t="str">
            <v>Man-At-Arms (Serpent Claw) MOC C-8/9</v>
          </cell>
          <cell r="E41">
            <v>27084032253</v>
          </cell>
          <cell r="F41" t="str">
            <v>MNSCMAN-AT-ARMSSERPENTCLAW</v>
          </cell>
          <cell r="G41" t="str">
            <v>B0006OBR52</v>
          </cell>
          <cell r="I41">
            <v>0</v>
          </cell>
          <cell r="J41">
            <v>0</v>
          </cell>
          <cell r="K41">
            <v>0</v>
          </cell>
          <cell r="L41">
            <v>589055</v>
          </cell>
          <cell r="M41">
            <v>16.989999999999998</v>
          </cell>
          <cell r="N41">
            <v>10.81</v>
          </cell>
          <cell r="P41" t="str">
            <v>x</v>
          </cell>
          <cell r="Q41" t="str">
            <v>x</v>
          </cell>
          <cell r="R41">
            <v>3</v>
          </cell>
        </row>
        <row r="42">
          <cell r="A42" t="str">
            <v>MOTU_0172</v>
          </cell>
          <cell r="B42" t="str">
            <v>Snake Men Series</v>
          </cell>
          <cell r="C42" t="str">
            <v>6-inch Figure</v>
          </cell>
          <cell r="D42" t="str">
            <v>Battle Fist MOC C-8/9</v>
          </cell>
          <cell r="E42">
            <v>27084032239</v>
          </cell>
          <cell r="F42" t="str">
            <v>MNSCBATTLEFIST</v>
          </cell>
          <cell r="G42" t="str">
            <v>B0006OBR5C</v>
          </cell>
          <cell r="I42">
            <v>1</v>
          </cell>
          <cell r="J42">
            <v>0</v>
          </cell>
          <cell r="K42">
            <v>1</v>
          </cell>
          <cell r="L42">
            <v>581186</v>
          </cell>
          <cell r="M42">
            <v>41.36</v>
          </cell>
          <cell r="N42">
            <v>32.49</v>
          </cell>
          <cell r="P42" t="str">
            <v>x</v>
          </cell>
          <cell r="Q42" t="str">
            <v>x</v>
          </cell>
          <cell r="R42">
            <v>10</v>
          </cell>
        </row>
        <row r="43">
          <cell r="A43" t="str">
            <v>MOTU_0178</v>
          </cell>
          <cell r="B43" t="str">
            <v>Snake Men Series</v>
          </cell>
          <cell r="C43" t="str">
            <v>6-inch Figure</v>
          </cell>
          <cell r="D43" t="str">
            <v>He-Man (Snake Hunter) MOC C-8/9</v>
          </cell>
          <cell r="E43">
            <v>27084032215</v>
          </cell>
          <cell r="F43" t="str">
            <v>MNSCHE-MANSNAKEHUNTER</v>
          </cell>
          <cell r="G43" t="str">
            <v>B0006OBR5W</v>
          </cell>
          <cell r="I43">
            <v>0</v>
          </cell>
          <cell r="J43">
            <v>0</v>
          </cell>
          <cell r="K43">
            <v>0</v>
          </cell>
          <cell r="L43">
            <v>558829</v>
          </cell>
          <cell r="M43">
            <v>25.76</v>
          </cell>
          <cell r="N43">
            <v>19.23</v>
          </cell>
          <cell r="P43" t="str">
            <v>x</v>
          </cell>
          <cell r="Q43" t="str">
            <v>x</v>
          </cell>
          <cell r="R43">
            <v>6</v>
          </cell>
        </row>
        <row r="44">
          <cell r="A44" t="str">
            <v>MOTU_0191</v>
          </cell>
          <cell r="B44" t="str">
            <v>Snake Men Series</v>
          </cell>
          <cell r="C44" t="str">
            <v>6-inch Figure</v>
          </cell>
          <cell r="D44" t="str">
            <v>Stratos (Sky Strike) MOC C-8/9</v>
          </cell>
          <cell r="E44">
            <v>27084126686</v>
          </cell>
          <cell r="F44" t="str">
            <v>MNSCSTRATOSSKYSTRIKE</v>
          </cell>
          <cell r="G44" t="str">
            <v>B000B8YZV6</v>
          </cell>
          <cell r="I44">
            <v>0</v>
          </cell>
          <cell r="J44">
            <v>0</v>
          </cell>
          <cell r="K44">
            <v>0</v>
          </cell>
          <cell r="L44">
            <v>616500</v>
          </cell>
          <cell r="M44">
            <v>9.9499999999999993</v>
          </cell>
          <cell r="N44">
            <v>5.79</v>
          </cell>
          <cell r="P44" t="str">
            <v>x</v>
          </cell>
          <cell r="Q44" t="str">
            <v>x</v>
          </cell>
          <cell r="R44">
            <v>1</v>
          </cell>
        </row>
        <row r="45">
          <cell r="A45" t="str">
            <v>MOTU_0135</v>
          </cell>
          <cell r="B45" t="str">
            <v>The Modern Series</v>
          </cell>
          <cell r="C45" t="str">
            <v>6-inch Figure</v>
          </cell>
          <cell r="D45" t="str">
            <v>Man-E-Faces  MOC C-8/9</v>
          </cell>
          <cell r="E45">
            <v>27084006728</v>
          </cell>
          <cell r="F45" t="str">
            <v>MNCMAN-E-FACES</v>
          </cell>
          <cell r="G45" t="str">
            <v xml:space="preserve">B000BGKROM </v>
          </cell>
          <cell r="I45">
            <v>0</v>
          </cell>
          <cell r="J45">
            <v>0</v>
          </cell>
          <cell r="K45">
            <v>0</v>
          </cell>
          <cell r="L45">
            <v>0</v>
          </cell>
          <cell r="M45">
            <v>0</v>
          </cell>
          <cell r="N45">
            <v>0</v>
          </cell>
          <cell r="P45" t="str">
            <v>x</v>
          </cell>
          <cell r="Q45" t="str">
            <v>x</v>
          </cell>
          <cell r="R45">
            <v>0</v>
          </cell>
        </row>
        <row r="46">
          <cell r="A46" t="str">
            <v>MOTU_0151</v>
          </cell>
          <cell r="B46" t="str">
            <v>The Modern Series</v>
          </cell>
          <cell r="C46" t="str">
            <v>6-inch Figure</v>
          </cell>
          <cell r="D46" t="str">
            <v>Stratos (Sky Strike) MOC C-8/9</v>
          </cell>
          <cell r="E46">
            <v>27084006759</v>
          </cell>
          <cell r="F46" t="str">
            <v>MNCSTRATOSSKYSTRIKE</v>
          </cell>
          <cell r="G46" t="str">
            <v>B000BGMYOI</v>
          </cell>
          <cell r="I46">
            <v>0</v>
          </cell>
          <cell r="J46">
            <v>0</v>
          </cell>
          <cell r="K46">
            <v>0</v>
          </cell>
          <cell r="L46">
            <v>414975</v>
          </cell>
          <cell r="M46">
            <v>9.99</v>
          </cell>
          <cell r="N46">
            <v>5.82</v>
          </cell>
          <cell r="P46" t="str">
            <v>x</v>
          </cell>
          <cell r="Q46" t="str">
            <v>x</v>
          </cell>
          <cell r="R46">
            <v>2</v>
          </cell>
        </row>
        <row r="47">
          <cell r="A47" t="str">
            <v>MOTU_0152</v>
          </cell>
          <cell r="B47" t="str">
            <v>The Modern Series</v>
          </cell>
          <cell r="C47" t="str">
            <v>6-inch Figure</v>
          </cell>
          <cell r="D47" t="str">
            <v>Stratos MOC C-8/9</v>
          </cell>
          <cell r="E47">
            <v>74299549151</v>
          </cell>
          <cell r="F47" t="str">
            <v>MNCSTRATOS</v>
          </cell>
          <cell r="G47" t="str">
            <v xml:space="preserve">B000BGMYOI </v>
          </cell>
          <cell r="I47">
            <v>0</v>
          </cell>
          <cell r="J47">
            <v>0</v>
          </cell>
          <cell r="K47">
            <v>0</v>
          </cell>
          <cell r="L47">
            <v>0</v>
          </cell>
          <cell r="M47">
            <v>0</v>
          </cell>
          <cell r="N47">
            <v>0</v>
          </cell>
          <cell r="P47" t="str">
            <v>x</v>
          </cell>
          <cell r="Q47" t="str">
            <v>x</v>
          </cell>
          <cell r="R47">
            <v>0</v>
          </cell>
        </row>
        <row r="48">
          <cell r="A48" t="str">
            <v>MOTU_0142</v>
          </cell>
          <cell r="B48" t="str">
            <v>The Modern Series</v>
          </cell>
          <cell r="C48" t="str">
            <v>6-inch Figure</v>
          </cell>
          <cell r="D48" t="str">
            <v>Ram Man Repaint MOC C-8/9</v>
          </cell>
          <cell r="E48">
            <v>74299555763</v>
          </cell>
          <cell r="F48" t="str">
            <v>MNCRAMMANREPAINT</v>
          </cell>
          <cell r="G48" t="str">
            <v>B000BGMZN8</v>
          </cell>
          <cell r="I48">
            <v>0</v>
          </cell>
          <cell r="J48">
            <v>0</v>
          </cell>
          <cell r="K48">
            <v>0</v>
          </cell>
          <cell r="L48">
            <v>1659553</v>
          </cell>
          <cell r="M48">
            <v>19.38</v>
          </cell>
          <cell r="N48">
            <v>13.93</v>
          </cell>
          <cell r="P48" t="str">
            <v>x</v>
          </cell>
          <cell r="Q48" t="str">
            <v>x</v>
          </cell>
          <cell r="R48">
            <v>1</v>
          </cell>
        </row>
        <row r="49">
          <cell r="A49" t="str">
            <v>MOTU_0209</v>
          </cell>
          <cell r="B49" t="str">
            <v>NECA</v>
          </cell>
          <cell r="C49" t="str">
            <v>6-inch Mini Statue</v>
          </cell>
          <cell r="D49" t="str">
            <v>6" Mini-Statue Grizzlor</v>
          </cell>
          <cell r="E49">
            <v>634482394359</v>
          </cell>
          <cell r="F49" t="str">
            <v>MM6BGRIZZLOR</v>
          </cell>
          <cell r="G49" t="str">
            <v xml:space="preserve">B000E467CM </v>
          </cell>
          <cell r="I49">
            <v>0</v>
          </cell>
          <cell r="J49">
            <v>0</v>
          </cell>
          <cell r="K49">
            <v>0</v>
          </cell>
          <cell r="L49">
            <v>0</v>
          </cell>
          <cell r="M49">
            <v>0</v>
          </cell>
          <cell r="N49">
            <v>0</v>
          </cell>
          <cell r="P49" t="str">
            <v>x</v>
          </cell>
          <cell r="Q49" t="str">
            <v>x</v>
          </cell>
          <cell r="R49">
            <v>0</v>
          </cell>
        </row>
        <row r="50">
          <cell r="A50" t="str">
            <v>MOTU_0218</v>
          </cell>
          <cell r="B50" t="str">
            <v>NECA</v>
          </cell>
          <cell r="C50" t="str">
            <v>6-inch Mini Statue</v>
          </cell>
          <cell r="D50" t="str">
            <v>6" Mini-Statue Stinkor</v>
          </cell>
          <cell r="E50">
            <v>634482394366</v>
          </cell>
          <cell r="F50" t="str">
            <v>MM6BSTINKOR</v>
          </cell>
          <cell r="G50" t="str">
            <v>B000E489DW</v>
          </cell>
          <cell r="I50">
            <v>0</v>
          </cell>
          <cell r="J50">
            <v>0</v>
          </cell>
          <cell r="K50">
            <v>0</v>
          </cell>
          <cell r="L50">
            <v>292164</v>
          </cell>
          <cell r="M50">
            <v>49.82</v>
          </cell>
          <cell r="N50">
            <v>38.72</v>
          </cell>
          <cell r="P50" t="str">
            <v>x</v>
          </cell>
          <cell r="Q50" t="str">
            <v>x</v>
          </cell>
          <cell r="R50">
            <v>17</v>
          </cell>
        </row>
        <row r="51">
          <cell r="A51" t="str">
            <v>MOTU_0206</v>
          </cell>
          <cell r="B51" t="str">
            <v>NECA</v>
          </cell>
          <cell r="C51" t="str">
            <v>6-inch Mini Statue</v>
          </cell>
          <cell r="D51" t="str">
            <v>6" Mini-Statue Clamp Champ</v>
          </cell>
          <cell r="E51">
            <v>634482394373</v>
          </cell>
          <cell r="F51" t="str">
            <v>MM6BCLAMPCHAMP</v>
          </cell>
          <cell r="G51" t="str">
            <v xml:space="preserve">B000E4AC6O </v>
          </cell>
          <cell r="I51">
            <v>0</v>
          </cell>
          <cell r="J51">
            <v>0</v>
          </cell>
          <cell r="K51">
            <v>0</v>
          </cell>
          <cell r="L51">
            <v>0</v>
          </cell>
          <cell r="M51">
            <v>0</v>
          </cell>
          <cell r="N51">
            <v>0</v>
          </cell>
          <cell r="P51" t="str">
            <v>x</v>
          </cell>
          <cell r="Q51" t="str">
            <v>x</v>
          </cell>
          <cell r="R51">
            <v>0</v>
          </cell>
        </row>
        <row r="52">
          <cell r="A52" t="str">
            <v>MOTU_0216</v>
          </cell>
          <cell r="B52" t="str">
            <v>NECA</v>
          </cell>
          <cell r="C52" t="str">
            <v>6-inch Mini Statue</v>
          </cell>
          <cell r="D52" t="str">
            <v>6" Mini-Statue Sorceress (classic colors) Exclusive C-7/8</v>
          </cell>
          <cell r="E52">
            <v>634482394434</v>
          </cell>
          <cell r="F52" t="str">
            <v>MM6BSORCERESSEXCLUSIVEC7/8</v>
          </cell>
          <cell r="G52" t="str">
            <v>B000GC4KV2</v>
          </cell>
          <cell r="I52">
            <v>0</v>
          </cell>
          <cell r="J52">
            <v>0</v>
          </cell>
          <cell r="K52">
            <v>0</v>
          </cell>
          <cell r="L52">
            <v>1614208</v>
          </cell>
          <cell r="M52">
            <v>100.94</v>
          </cell>
          <cell r="N52">
            <v>83.26</v>
          </cell>
          <cell r="P52" t="str">
            <v>x</v>
          </cell>
          <cell r="Q52" t="str">
            <v>x</v>
          </cell>
          <cell r="R52">
            <v>8</v>
          </cell>
        </row>
        <row r="53">
          <cell r="A53" t="str">
            <v>MOTU_0133</v>
          </cell>
          <cell r="B53" t="str">
            <v>The Modern Series</v>
          </cell>
          <cell r="C53" t="str">
            <v>6-inch Figure</v>
          </cell>
          <cell r="D53" t="str">
            <v>Man-At-Arms (Samurai) MOC C-8/9</v>
          </cell>
          <cell r="E53">
            <v>74299575952</v>
          </cell>
          <cell r="F53" t="str">
            <v>MNCMAN-AT-ARMSSAMURAI</v>
          </cell>
          <cell r="G53" t="str">
            <v>B000H554TK</v>
          </cell>
          <cell r="I53">
            <v>0</v>
          </cell>
          <cell r="J53">
            <v>0</v>
          </cell>
          <cell r="K53">
            <v>0</v>
          </cell>
          <cell r="L53">
            <v>912445</v>
          </cell>
          <cell r="M53">
            <v>14.43</v>
          </cell>
          <cell r="N53">
            <v>9.6</v>
          </cell>
          <cell r="P53" t="str">
            <v>x</v>
          </cell>
          <cell r="Q53" t="str">
            <v>x</v>
          </cell>
          <cell r="R53">
            <v>1</v>
          </cell>
        </row>
        <row r="54">
          <cell r="A54" t="str">
            <v>MOTU_0124</v>
          </cell>
          <cell r="B54" t="str">
            <v>The Modern Series</v>
          </cell>
          <cell r="C54" t="str">
            <v>6-inch Figure</v>
          </cell>
          <cell r="D54" t="str">
            <v>He-Man (ice armor) MOC C-8/9</v>
          </cell>
          <cell r="E54">
            <v>27084006711</v>
          </cell>
          <cell r="F54" t="str">
            <v>MNCHE-MANICEARMOR</v>
          </cell>
          <cell r="G54" t="str">
            <v>B000H5JUNG</v>
          </cell>
          <cell r="I54">
            <v>0</v>
          </cell>
          <cell r="J54">
            <v>0</v>
          </cell>
          <cell r="K54">
            <v>0</v>
          </cell>
          <cell r="L54">
            <v>372909</v>
          </cell>
          <cell r="M54">
            <v>17.96</v>
          </cell>
          <cell r="N54">
            <v>12.6</v>
          </cell>
          <cell r="P54" t="str">
            <v>x</v>
          </cell>
          <cell r="Q54" t="str">
            <v>x</v>
          </cell>
          <cell r="R54">
            <v>6</v>
          </cell>
        </row>
        <row r="55">
          <cell r="A55" t="str">
            <v>MOTU_0217</v>
          </cell>
          <cell r="B55" t="str">
            <v>NECA</v>
          </cell>
          <cell r="C55" t="str">
            <v>6-inch Mini Statue</v>
          </cell>
          <cell r="D55" t="str">
            <v xml:space="preserve">6" Mini-Statue Sorceress </v>
          </cell>
          <cell r="E55">
            <v>634482394397</v>
          </cell>
          <cell r="F55" t="str">
            <v>MM6BSORCERESS</v>
          </cell>
          <cell r="G55" t="str">
            <v>B000K2UCWE</v>
          </cell>
          <cell r="I55">
            <v>0</v>
          </cell>
          <cell r="J55">
            <v>0</v>
          </cell>
          <cell r="K55">
            <v>0</v>
          </cell>
          <cell r="L55">
            <v>532388</v>
          </cell>
          <cell r="M55">
            <v>71.38</v>
          </cell>
          <cell r="N55">
            <v>58</v>
          </cell>
          <cell r="P55" t="str">
            <v>x</v>
          </cell>
          <cell r="Q55" t="str">
            <v>x</v>
          </cell>
          <cell r="R55">
            <v>17</v>
          </cell>
        </row>
        <row r="56">
          <cell r="A56" t="str">
            <v>MOTU_0203</v>
          </cell>
          <cell r="B56" t="str">
            <v>NECA</v>
          </cell>
          <cell r="C56" t="str">
            <v>6-inch Mini Statue</v>
          </cell>
          <cell r="D56" t="str">
            <v>6" Mini-Statue Mantenna</v>
          </cell>
          <cell r="E56">
            <v>634482394403</v>
          </cell>
          <cell r="F56" t="str">
            <v>MM6BMANTENNA</v>
          </cell>
          <cell r="G56" t="str">
            <v>B000K2UCWO</v>
          </cell>
          <cell r="I56">
            <v>0</v>
          </cell>
          <cell r="J56">
            <v>0</v>
          </cell>
          <cell r="K56">
            <v>0</v>
          </cell>
          <cell r="L56">
            <v>708178</v>
          </cell>
          <cell r="M56">
            <v>46</v>
          </cell>
          <cell r="N56">
            <v>35.47</v>
          </cell>
          <cell r="P56" t="str">
            <v>x</v>
          </cell>
          <cell r="Q56" t="str">
            <v>x</v>
          </cell>
          <cell r="R56">
            <v>9</v>
          </cell>
        </row>
        <row r="57">
          <cell r="A57" t="str">
            <v>MOTU_0204</v>
          </cell>
          <cell r="B57" t="str">
            <v>NECA</v>
          </cell>
          <cell r="C57" t="str">
            <v>6-inch Mini Statue</v>
          </cell>
          <cell r="D57" t="str">
            <v>6" Mini-Statue Tung Lashor</v>
          </cell>
          <cell r="E57">
            <v>634482394410</v>
          </cell>
          <cell r="F57" t="str">
            <v>MM6BTUNGLASHOR</v>
          </cell>
          <cell r="G57" t="str">
            <v xml:space="preserve">B000K2UCWY </v>
          </cell>
          <cell r="I57">
            <v>0</v>
          </cell>
          <cell r="J57">
            <v>0</v>
          </cell>
          <cell r="K57">
            <v>0</v>
          </cell>
          <cell r="L57">
            <v>0</v>
          </cell>
          <cell r="M57">
            <v>0</v>
          </cell>
          <cell r="N57">
            <v>0</v>
          </cell>
          <cell r="P57" t="str">
            <v>x</v>
          </cell>
          <cell r="Q57" t="str">
            <v>x</v>
          </cell>
          <cell r="R57">
            <v>0</v>
          </cell>
        </row>
        <row r="58">
          <cell r="A58" t="str">
            <v>MOTU_0170</v>
          </cell>
          <cell r="B58" t="str">
            <v>Exclusive</v>
          </cell>
          <cell r="C58" t="str">
            <v>6-inch Figure</v>
          </cell>
          <cell r="D58" t="str">
            <v>MOTU Wizard World Exclusive She-Ra Princess of Power MISB</v>
          </cell>
          <cell r="E58">
            <v>27084032833</v>
          </cell>
          <cell r="F58" t="str">
            <v>MNESHE-RA</v>
          </cell>
          <cell r="G58" t="str">
            <v>B000K974SW</v>
          </cell>
          <cell r="I58">
            <v>0</v>
          </cell>
          <cell r="J58">
            <v>0</v>
          </cell>
          <cell r="K58">
            <v>0</v>
          </cell>
          <cell r="L58">
            <v>438443</v>
          </cell>
          <cell r="M58">
            <v>77.989999999999995</v>
          </cell>
          <cell r="N58">
            <v>63.62</v>
          </cell>
          <cell r="P58" t="str">
            <v>x</v>
          </cell>
          <cell r="Q58" t="str">
            <v>x</v>
          </cell>
          <cell r="R58">
            <v>19</v>
          </cell>
        </row>
        <row r="59">
          <cell r="A59" t="str">
            <v>MOTU_0219</v>
          </cell>
          <cell r="B59" t="str">
            <v>NECA</v>
          </cell>
          <cell r="C59" t="str">
            <v>6-inch Mini Statue</v>
          </cell>
          <cell r="D59" t="str">
            <v>6" Mini-Statue Webstor</v>
          </cell>
          <cell r="E59">
            <v>634482393253</v>
          </cell>
          <cell r="F59" t="str">
            <v>MM6BWEBSTOR</v>
          </cell>
          <cell r="G59" t="str">
            <v>B000MR9CVY</v>
          </cell>
          <cell r="I59">
            <v>0</v>
          </cell>
          <cell r="J59">
            <v>0</v>
          </cell>
          <cell r="K59">
            <v>0</v>
          </cell>
          <cell r="L59">
            <v>1135414</v>
          </cell>
          <cell r="M59">
            <v>0</v>
          </cell>
          <cell r="N59">
            <v>0</v>
          </cell>
          <cell r="P59" t="str">
            <v>x</v>
          </cell>
          <cell r="Q59" t="str">
            <v>x</v>
          </cell>
          <cell r="R59">
            <v>0</v>
          </cell>
        </row>
        <row r="60">
          <cell r="A60" t="str">
            <v>MOTU_0214</v>
          </cell>
          <cell r="B60" t="str">
            <v>NECA</v>
          </cell>
          <cell r="C60" t="str">
            <v>6-inch Mini Statue</v>
          </cell>
          <cell r="D60" t="str">
            <v>6" Mini-Statue Snake Face</v>
          </cell>
          <cell r="E60">
            <v>634482393277</v>
          </cell>
          <cell r="F60" t="str">
            <v>MM6BSNAKEFACE</v>
          </cell>
          <cell r="G60" t="str">
            <v>B000MR9CWI</v>
          </cell>
          <cell r="I60">
            <v>0</v>
          </cell>
          <cell r="J60">
            <v>0</v>
          </cell>
          <cell r="K60">
            <v>0</v>
          </cell>
          <cell r="L60">
            <v>892583</v>
          </cell>
          <cell r="M60">
            <v>100</v>
          </cell>
          <cell r="N60">
            <v>81.37</v>
          </cell>
          <cell r="P60" t="str">
            <v>x</v>
          </cell>
          <cell r="Q60" t="str">
            <v>x</v>
          </cell>
          <cell r="R60">
            <v>8</v>
          </cell>
        </row>
        <row r="61">
          <cell r="A61" t="str">
            <v>MOTU_0167</v>
          </cell>
          <cell r="B61" t="str">
            <v>Exclusive</v>
          </cell>
          <cell r="C61" t="str">
            <v>6-inch Figure</v>
          </cell>
          <cell r="D61" t="str">
            <v xml:space="preserve">MOTU Toyfare Exclusive Snake Teela MISB </v>
          </cell>
          <cell r="E61">
            <v>27084143676</v>
          </cell>
          <cell r="F61" t="str">
            <v>MNESNAKETEELA</v>
          </cell>
          <cell r="G61" t="str">
            <v>B000NDQN6O</v>
          </cell>
          <cell r="I61">
            <v>0</v>
          </cell>
          <cell r="J61">
            <v>0</v>
          </cell>
          <cell r="K61">
            <v>0</v>
          </cell>
          <cell r="L61">
            <v>440178</v>
          </cell>
          <cell r="M61">
            <v>17.940000000000001</v>
          </cell>
          <cell r="N61">
            <v>12.58</v>
          </cell>
          <cell r="P61" t="str">
            <v>x</v>
          </cell>
          <cell r="Q61" t="str">
            <v>x</v>
          </cell>
          <cell r="R61">
            <v>4</v>
          </cell>
        </row>
        <row r="62">
          <cell r="A62" t="str">
            <v>MOTU_0194</v>
          </cell>
          <cell r="B62" t="str">
            <v>Snake Men Series</v>
          </cell>
          <cell r="C62" t="str">
            <v>6-inch Figure</v>
          </cell>
          <cell r="D62" t="str">
            <v>The General MOC C-8/9</v>
          </cell>
          <cell r="E62">
            <v>27084032390</v>
          </cell>
          <cell r="F62" t="str">
            <v>MNSCGENERAL</v>
          </cell>
          <cell r="G62" t="str">
            <v>B000OGFZL4</v>
          </cell>
          <cell r="I62">
            <v>0</v>
          </cell>
          <cell r="J62">
            <v>0</v>
          </cell>
          <cell r="K62">
            <v>0</v>
          </cell>
          <cell r="L62">
            <v>756159</v>
          </cell>
          <cell r="M62">
            <v>38.369999999999997</v>
          </cell>
          <cell r="N62">
            <v>29.94</v>
          </cell>
          <cell r="P62" t="str">
            <v>x</v>
          </cell>
          <cell r="Q62" t="str">
            <v>x</v>
          </cell>
          <cell r="R62">
            <v>7</v>
          </cell>
        </row>
        <row r="63">
          <cell r="A63" t="str">
            <v>MOTU_0198</v>
          </cell>
          <cell r="B63" t="str">
            <v>Snake Men Series</v>
          </cell>
          <cell r="C63" t="str">
            <v>6-inch Figure</v>
          </cell>
          <cell r="D63" t="str">
            <v>Whiplash MOC C-8/9</v>
          </cell>
          <cell r="E63">
            <v>27084126778</v>
          </cell>
          <cell r="F63" t="str">
            <v>MNSCWHIPLASH</v>
          </cell>
          <cell r="G63" t="str">
            <v>B000RFP4S6</v>
          </cell>
          <cell r="I63">
            <v>0</v>
          </cell>
          <cell r="J63">
            <v>0</v>
          </cell>
          <cell r="K63">
            <v>0</v>
          </cell>
          <cell r="L63">
            <v>0</v>
          </cell>
          <cell r="M63">
            <v>0</v>
          </cell>
          <cell r="N63">
            <v>0</v>
          </cell>
          <cell r="P63" t="str">
            <v>x</v>
          </cell>
          <cell r="Q63" t="str">
            <v>x</v>
          </cell>
          <cell r="R63">
            <v>0</v>
          </cell>
        </row>
        <row r="64">
          <cell r="A64" t="str">
            <v>MOTU_0181</v>
          </cell>
          <cell r="B64" t="str">
            <v>Snake Men Series</v>
          </cell>
          <cell r="C64" t="str">
            <v>6-inch Figure</v>
          </cell>
          <cell r="D64" t="str">
            <v>King Hssss MOC C-8/9</v>
          </cell>
          <cell r="E64">
            <v>27084032383</v>
          </cell>
          <cell r="F64" t="str">
            <v>MNSCKINGHSSSS</v>
          </cell>
          <cell r="G64" t="str">
            <v>B000RN6OHS</v>
          </cell>
          <cell r="I64">
            <v>0</v>
          </cell>
          <cell r="J64">
            <v>0</v>
          </cell>
          <cell r="K64">
            <v>0</v>
          </cell>
          <cell r="L64">
            <v>645100</v>
          </cell>
          <cell r="M64">
            <v>38.979999999999997</v>
          </cell>
          <cell r="N64">
            <v>30.46</v>
          </cell>
          <cell r="P64" t="str">
            <v>x</v>
          </cell>
          <cell r="Q64" t="str">
            <v>x</v>
          </cell>
          <cell r="R64">
            <v>8</v>
          </cell>
        </row>
        <row r="65">
          <cell r="A65" t="str">
            <v>MOTU_0197</v>
          </cell>
          <cell r="B65" t="str">
            <v>Snake Men Series</v>
          </cell>
          <cell r="C65" t="str">
            <v>6-inch Figure</v>
          </cell>
          <cell r="D65" t="str">
            <v>Two Bad Repaint MOC C-8/9</v>
          </cell>
          <cell r="E65">
            <v>27084126846</v>
          </cell>
          <cell r="F65" t="str">
            <v>MNSCTWOBADREPAINT</v>
          </cell>
          <cell r="G65" t="str">
            <v>B000TGV9A0</v>
          </cell>
          <cell r="I65">
            <v>0</v>
          </cell>
          <cell r="J65">
            <v>0</v>
          </cell>
          <cell r="K65">
            <v>0</v>
          </cell>
          <cell r="L65">
            <v>242046</v>
          </cell>
          <cell r="M65">
            <v>22.95</v>
          </cell>
          <cell r="N65">
            <v>16.84</v>
          </cell>
          <cell r="P65" t="str">
            <v>x</v>
          </cell>
          <cell r="Q65" t="str">
            <v>x</v>
          </cell>
          <cell r="R65">
            <v>8</v>
          </cell>
        </row>
        <row r="66">
          <cell r="A66" t="str">
            <v>MOTU_0215</v>
          </cell>
          <cell r="B66" t="str">
            <v>NECA</v>
          </cell>
          <cell r="C66" t="str">
            <v>6-inch Mini Statue</v>
          </cell>
          <cell r="D66" t="str">
            <v>6" Mini-Statue Snout Spout</v>
          </cell>
          <cell r="E66">
            <v>634482394335</v>
          </cell>
          <cell r="F66" t="str">
            <v>MM6BSNOUTSPOUT</v>
          </cell>
          <cell r="G66" t="str">
            <v>B000U0KM58</v>
          </cell>
          <cell r="I66">
            <v>0</v>
          </cell>
          <cell r="J66">
            <v>0</v>
          </cell>
          <cell r="K66">
            <v>0</v>
          </cell>
          <cell r="L66">
            <v>69770</v>
          </cell>
          <cell r="M66">
            <v>17.98</v>
          </cell>
          <cell r="N66">
            <v>10.87</v>
          </cell>
          <cell r="P66" t="str">
            <v>x</v>
          </cell>
          <cell r="Q66" t="str">
            <v>x</v>
          </cell>
          <cell r="R66">
            <v>7</v>
          </cell>
        </row>
        <row r="67">
          <cell r="A67" t="str">
            <v>MOTU_0207</v>
          </cell>
          <cell r="B67" t="str">
            <v>NECA</v>
          </cell>
          <cell r="C67" t="str">
            <v>6-inch Mini Statue</v>
          </cell>
          <cell r="D67" t="str">
            <v>6" Mini-Statue Clawful</v>
          </cell>
          <cell r="E67">
            <v>634482394328</v>
          </cell>
          <cell r="F67" t="str">
            <v>MM6BCLAWFUL</v>
          </cell>
          <cell r="G67" t="str">
            <v>B000U0SC8C</v>
          </cell>
          <cell r="I67">
            <v>0</v>
          </cell>
          <cell r="J67">
            <v>0</v>
          </cell>
          <cell r="K67">
            <v>0</v>
          </cell>
          <cell r="L67">
            <v>342846</v>
          </cell>
          <cell r="M67">
            <v>19.940000000000001</v>
          </cell>
          <cell r="N67">
            <v>12.93</v>
          </cell>
          <cell r="P67" t="str">
            <v>x</v>
          </cell>
          <cell r="Q67" t="str">
            <v>x</v>
          </cell>
          <cell r="R67">
            <v>6</v>
          </cell>
        </row>
        <row r="68">
          <cell r="A68" t="str">
            <v>MOTU_0082</v>
          </cell>
          <cell r="B68" t="str">
            <v>Commemorative Series</v>
          </cell>
          <cell r="C68" t="str">
            <v>6-inch Figure</v>
          </cell>
          <cell r="D68" t="str">
            <v xml:space="preserve">Beast Man MISB </v>
          </cell>
          <cell r="E68">
            <v>74299289941</v>
          </cell>
          <cell r="F68" t="str">
            <v>MCBBEASTMAN</v>
          </cell>
          <cell r="G68" t="str">
            <v>B000UTKDLC</v>
          </cell>
          <cell r="I68">
            <v>0</v>
          </cell>
          <cell r="J68">
            <v>0</v>
          </cell>
          <cell r="K68">
            <v>0</v>
          </cell>
          <cell r="L68">
            <v>202160</v>
          </cell>
          <cell r="M68">
            <v>48.99</v>
          </cell>
          <cell r="N68">
            <v>38.97</v>
          </cell>
          <cell r="P68" t="str">
            <v>x</v>
          </cell>
          <cell r="Q68" t="str">
            <v>x</v>
          </cell>
          <cell r="R68">
            <v>18</v>
          </cell>
        </row>
        <row r="69">
          <cell r="A69" t="str">
            <v>MOTU_0085</v>
          </cell>
          <cell r="B69" t="str">
            <v>Commemorative Series</v>
          </cell>
          <cell r="C69" t="str">
            <v>6-inch Figure</v>
          </cell>
          <cell r="D69" t="str">
            <v xml:space="preserve">Evil-Lyn MISB </v>
          </cell>
          <cell r="E69">
            <v>74299289996</v>
          </cell>
          <cell r="F69" t="str">
            <v>MCBEVIL-LYN</v>
          </cell>
          <cell r="G69" t="str">
            <v>B000UTMC2K</v>
          </cell>
          <cell r="I69">
            <v>0</v>
          </cell>
          <cell r="J69">
            <v>0</v>
          </cell>
          <cell r="K69">
            <v>0</v>
          </cell>
          <cell r="L69">
            <v>334574</v>
          </cell>
          <cell r="M69">
            <v>27.98</v>
          </cell>
          <cell r="N69">
            <v>21.11</v>
          </cell>
          <cell r="P69" t="str">
            <v>x</v>
          </cell>
          <cell r="Q69" t="str">
            <v>x</v>
          </cell>
          <cell r="R69">
            <v>9</v>
          </cell>
        </row>
        <row r="70">
          <cell r="A70" t="str">
            <v>MOTU_0097</v>
          </cell>
          <cell r="B70" t="str">
            <v>Commemorative Series</v>
          </cell>
          <cell r="C70" t="str">
            <v>6-inch Figure</v>
          </cell>
          <cell r="D70" t="str">
            <v xml:space="preserve">Teela MISB </v>
          </cell>
          <cell r="E70">
            <v>74299289972</v>
          </cell>
          <cell r="F70" t="str">
            <v>MCBTEELA</v>
          </cell>
          <cell r="G70" t="str">
            <v>B000UTNR1U</v>
          </cell>
          <cell r="I70">
            <v>0</v>
          </cell>
          <cell r="J70">
            <v>0</v>
          </cell>
          <cell r="K70">
            <v>0</v>
          </cell>
          <cell r="L70">
            <v>210559</v>
          </cell>
          <cell r="M70">
            <v>32.94</v>
          </cell>
          <cell r="N70">
            <v>25.33</v>
          </cell>
          <cell r="P70" t="str">
            <v>x</v>
          </cell>
          <cell r="Q70" t="str">
            <v>x</v>
          </cell>
          <cell r="R70">
            <v>11</v>
          </cell>
        </row>
        <row r="71">
          <cell r="A71" t="str">
            <v>MOTU_0202</v>
          </cell>
          <cell r="B71" t="str">
            <v>NECA</v>
          </cell>
          <cell r="C71" t="str">
            <v>6-inch Mini Statue</v>
          </cell>
          <cell r="D71" t="str">
            <v>6" Mini-Statue AFX Exclusive King Randor MISB</v>
          </cell>
          <cell r="E71">
            <v>634482395110</v>
          </cell>
          <cell r="F71" t="str">
            <v>MM6BKINGRANDOREXCLUSIVE</v>
          </cell>
          <cell r="G71" t="str">
            <v>B000WWJ4DU</v>
          </cell>
          <cell r="I71">
            <v>0</v>
          </cell>
          <cell r="J71">
            <v>0</v>
          </cell>
          <cell r="K71">
            <v>0</v>
          </cell>
          <cell r="L71">
            <v>326455</v>
          </cell>
          <cell r="M71">
            <v>30.98</v>
          </cell>
          <cell r="N71">
            <v>22.31</v>
          </cell>
          <cell r="P71" t="str">
            <v>x</v>
          </cell>
          <cell r="Q71" t="str">
            <v>x</v>
          </cell>
          <cell r="R71">
            <v>10</v>
          </cell>
        </row>
        <row r="72">
          <cell r="A72" t="str">
            <v>MOTU_0087</v>
          </cell>
          <cell r="B72" t="str">
            <v>Commemorative Series</v>
          </cell>
          <cell r="C72" t="str">
            <v>6-inch Figure</v>
          </cell>
          <cell r="D72" t="str">
            <v xml:space="preserve">He-Man MISB </v>
          </cell>
          <cell r="E72">
            <v>74299289927</v>
          </cell>
          <cell r="F72" t="str">
            <v>MCBHE-MAN</v>
          </cell>
          <cell r="G72" t="str">
            <v>B000ZCAT7W</v>
          </cell>
          <cell r="I72">
            <v>0</v>
          </cell>
          <cell r="J72">
            <v>0</v>
          </cell>
          <cell r="K72">
            <v>0</v>
          </cell>
          <cell r="L72">
            <v>418378</v>
          </cell>
          <cell r="M72">
            <v>134.97999999999999</v>
          </cell>
          <cell r="N72">
            <v>112.06</v>
          </cell>
          <cell r="P72" t="str">
            <v>x</v>
          </cell>
          <cell r="Q72" t="str">
            <v>x</v>
          </cell>
          <cell r="R72">
            <v>34</v>
          </cell>
        </row>
        <row r="73">
          <cell r="A73" t="str">
            <v>MOTU_0115</v>
          </cell>
          <cell r="B73" t="str">
            <v>The Modern Series</v>
          </cell>
          <cell r="C73" t="str">
            <v>Vehicle/Accessory</v>
          </cell>
          <cell r="D73" t="str">
            <v xml:space="preserve">Panthor MISB </v>
          </cell>
          <cell r="E73">
            <v>74299549212</v>
          </cell>
          <cell r="F73" t="str">
            <v>MNBPANTHOR</v>
          </cell>
          <cell r="G73" t="str">
            <v>B0011QMZCS</v>
          </cell>
          <cell r="I73">
            <v>0</v>
          </cell>
          <cell r="J73">
            <v>0</v>
          </cell>
          <cell r="K73">
            <v>0</v>
          </cell>
          <cell r="L73">
            <v>409281</v>
          </cell>
          <cell r="M73">
            <v>40.44</v>
          </cell>
          <cell r="N73">
            <v>30.35</v>
          </cell>
          <cell r="P73" t="str">
            <v>x</v>
          </cell>
          <cell r="Q73" t="str">
            <v>x</v>
          </cell>
          <cell r="R73">
            <v>9</v>
          </cell>
        </row>
        <row r="74">
          <cell r="A74" t="str">
            <v>MOTU_0145</v>
          </cell>
          <cell r="B74" t="str">
            <v>The Modern Series</v>
          </cell>
          <cell r="C74" t="str">
            <v>6-inch Figure</v>
          </cell>
          <cell r="D74" t="str">
            <v>Skeletor (battle sounds) MOC C-8/9</v>
          </cell>
          <cell r="E74">
            <v>74299549199</v>
          </cell>
          <cell r="F74" t="str">
            <v>MNCSKELETORBATTLESOUNDS</v>
          </cell>
          <cell r="G74" t="str">
            <v>B00124X4QU</v>
          </cell>
          <cell r="I74">
            <v>0</v>
          </cell>
          <cell r="J74">
            <v>0</v>
          </cell>
          <cell r="K74">
            <v>0</v>
          </cell>
          <cell r="L74">
            <v>475737</v>
          </cell>
          <cell r="M74">
            <v>18.09</v>
          </cell>
          <cell r="N74">
            <v>11.75</v>
          </cell>
          <cell r="P74" t="str">
            <v>x</v>
          </cell>
          <cell r="Q74" t="str">
            <v>x</v>
          </cell>
          <cell r="R74">
            <v>4</v>
          </cell>
        </row>
        <row r="75">
          <cell r="A75" t="str">
            <v>MOTU_0208</v>
          </cell>
          <cell r="B75" t="str">
            <v>NECA</v>
          </cell>
          <cell r="C75" t="str">
            <v>6-inch Mini Statue</v>
          </cell>
          <cell r="D75" t="str">
            <v xml:space="preserve">6" Mini-Statue Evil-Lyn Comic-Con Exclusive </v>
          </cell>
          <cell r="E75">
            <v>634482394441</v>
          </cell>
          <cell r="F75" t="str">
            <v>MM6BEVILLYNEXCLUSIVE</v>
          </cell>
          <cell r="G75" t="str">
            <v>B0013FRZCW</v>
          </cell>
          <cell r="I75">
            <v>0</v>
          </cell>
          <cell r="J75">
            <v>0</v>
          </cell>
          <cell r="K75">
            <v>0</v>
          </cell>
          <cell r="L75">
            <v>577943</v>
          </cell>
          <cell r="M75">
            <v>41.98</v>
          </cell>
          <cell r="N75">
            <v>33.01</v>
          </cell>
          <cell r="P75" t="str">
            <v>x</v>
          </cell>
          <cell r="Q75" t="str">
            <v>x</v>
          </cell>
          <cell r="R75">
            <v>10</v>
          </cell>
        </row>
        <row r="76">
          <cell r="A76" t="str">
            <v>MOTU_0098</v>
          </cell>
          <cell r="B76" t="str">
            <v>Commemorative Series</v>
          </cell>
          <cell r="C76" t="str">
            <v>6-inch Figure</v>
          </cell>
          <cell r="D76" t="str">
            <v xml:space="preserve">Trap Jaw MISB </v>
          </cell>
          <cell r="E76">
            <v>74299289989</v>
          </cell>
          <cell r="F76" t="str">
            <v>MCBTRAPJAW</v>
          </cell>
          <cell r="G76" t="str">
            <v>B001ATVXGK</v>
          </cell>
          <cell r="I76">
            <v>0</v>
          </cell>
          <cell r="J76">
            <v>0</v>
          </cell>
          <cell r="K76">
            <v>0</v>
          </cell>
          <cell r="L76">
            <v>284077</v>
          </cell>
          <cell r="M76">
            <v>44.98</v>
          </cell>
          <cell r="N76">
            <v>35.56</v>
          </cell>
          <cell r="P76" t="str">
            <v>x</v>
          </cell>
          <cell r="Q76" t="str">
            <v>x</v>
          </cell>
          <cell r="R76">
            <v>16</v>
          </cell>
        </row>
        <row r="77">
          <cell r="A77" t="str">
            <v>MOTU_0086</v>
          </cell>
          <cell r="B77" t="str">
            <v>Commemorative Series</v>
          </cell>
          <cell r="C77" t="str">
            <v>6-inch Figure</v>
          </cell>
          <cell r="D77" t="str">
            <v xml:space="preserve">Faker MISB </v>
          </cell>
          <cell r="E77">
            <v>74299290015</v>
          </cell>
          <cell r="F77" t="str">
            <v>MCBFAKER</v>
          </cell>
          <cell r="G77" t="str">
            <v>B001AU3LIC</v>
          </cell>
          <cell r="I77">
            <v>0</v>
          </cell>
          <cell r="J77">
            <v>0</v>
          </cell>
          <cell r="K77">
            <v>0</v>
          </cell>
          <cell r="L77">
            <v>442228</v>
          </cell>
          <cell r="M77">
            <v>44.88</v>
          </cell>
          <cell r="N77">
            <v>35.479999999999997</v>
          </cell>
          <cell r="P77" t="str">
            <v>x</v>
          </cell>
          <cell r="Q77" t="str">
            <v>x</v>
          </cell>
          <cell r="R77">
            <v>11</v>
          </cell>
        </row>
        <row r="78">
          <cell r="A78" t="str">
            <v>MOTU_0072</v>
          </cell>
          <cell r="B78" t="str">
            <v>Exclusive</v>
          </cell>
          <cell r="C78" t="str">
            <v>6-inch Figure</v>
          </cell>
          <cell r="D78" t="str">
            <v xml:space="preserve">Exclusive Boxed King Grayskull </v>
          </cell>
          <cell r="E78">
            <v>27084667912</v>
          </cell>
          <cell r="F78" t="str">
            <v>MNEKINGGRAYSKULLC9</v>
          </cell>
          <cell r="G78" t="str">
            <v>B001DR9FG4</v>
          </cell>
          <cell r="I78">
            <v>0</v>
          </cell>
          <cell r="J78">
            <v>0</v>
          </cell>
          <cell r="K78">
            <v>0</v>
          </cell>
          <cell r="L78">
            <v>598433</v>
          </cell>
          <cell r="M78">
            <v>128.97999999999999</v>
          </cell>
          <cell r="N78">
            <v>105.61</v>
          </cell>
          <cell r="P78" t="str">
            <v>x</v>
          </cell>
          <cell r="Q78" t="str">
            <v>x</v>
          </cell>
          <cell r="R78">
            <v>32</v>
          </cell>
        </row>
        <row r="79">
          <cell r="A79" t="str">
            <v>MOTU_0096</v>
          </cell>
          <cell r="B79" t="str">
            <v>Commemorative Series</v>
          </cell>
          <cell r="C79" t="str">
            <v>6-inch Figure</v>
          </cell>
          <cell r="D79" t="str">
            <v xml:space="preserve">Stratos MISB </v>
          </cell>
          <cell r="E79">
            <v>74299534997</v>
          </cell>
          <cell r="F79" t="str">
            <v>MCBSTRATOS</v>
          </cell>
          <cell r="G79" t="str">
            <v>B001F0MOFI</v>
          </cell>
          <cell r="I79">
            <v>0</v>
          </cell>
          <cell r="J79">
            <v>0</v>
          </cell>
          <cell r="K79">
            <v>0</v>
          </cell>
          <cell r="L79">
            <v>525567</v>
          </cell>
          <cell r="M79">
            <v>53.97</v>
          </cell>
          <cell r="N79">
            <v>43.2</v>
          </cell>
          <cell r="P79" t="str">
            <v>x</v>
          </cell>
          <cell r="Q79" t="str">
            <v>x</v>
          </cell>
          <cell r="R79">
            <v>13</v>
          </cell>
        </row>
        <row r="80">
          <cell r="A80" t="str">
            <v>MOTU_0099</v>
          </cell>
          <cell r="B80" t="str">
            <v>Commemorative Series</v>
          </cell>
          <cell r="C80" t="str">
            <v>6-inch Figure</v>
          </cell>
          <cell r="D80" t="str">
            <v xml:space="preserve">Tri-Klops MISB </v>
          </cell>
          <cell r="E80">
            <v>74299290008</v>
          </cell>
          <cell r="F80" t="str">
            <v>MCBTRI-KLOPS</v>
          </cell>
          <cell r="G80" t="str">
            <v>B001F6ZF6C</v>
          </cell>
          <cell r="I80">
            <v>0</v>
          </cell>
          <cell r="J80">
            <v>0</v>
          </cell>
          <cell r="K80">
            <v>0</v>
          </cell>
          <cell r="L80">
            <v>310003</v>
          </cell>
          <cell r="M80">
            <v>46.99</v>
          </cell>
          <cell r="N80">
            <v>37.270000000000003</v>
          </cell>
          <cell r="P80" t="str">
            <v>x</v>
          </cell>
          <cell r="Q80" t="str">
            <v>x</v>
          </cell>
          <cell r="R80">
            <v>17</v>
          </cell>
        </row>
        <row r="81">
          <cell r="A81" t="str">
            <v>MOTU_0090</v>
          </cell>
          <cell r="B81" t="str">
            <v>Commemorative Series</v>
          </cell>
          <cell r="C81" t="str">
            <v>6-inch Figure</v>
          </cell>
          <cell r="D81" t="str">
            <v xml:space="preserve">II 5-Pack MISB </v>
          </cell>
          <cell r="E81">
            <v>74299553790</v>
          </cell>
          <cell r="F81" t="str">
            <v>MCB5-PACKSERIES2</v>
          </cell>
          <cell r="G81" t="str">
            <v>B001F73HOI</v>
          </cell>
          <cell r="I81">
            <v>0</v>
          </cell>
          <cell r="J81">
            <v>0</v>
          </cell>
          <cell r="K81">
            <v>0</v>
          </cell>
          <cell r="L81">
            <v>184866</v>
          </cell>
          <cell r="M81">
            <v>147.44</v>
          </cell>
          <cell r="N81">
            <v>117.73</v>
          </cell>
          <cell r="P81" t="str">
            <v>x</v>
          </cell>
          <cell r="Q81" t="str">
            <v>x</v>
          </cell>
          <cell r="R81">
            <v>59</v>
          </cell>
        </row>
        <row r="82">
          <cell r="A82" t="str">
            <v>MOTU_0080</v>
          </cell>
          <cell r="B82" t="str">
            <v>Commemorative Series</v>
          </cell>
          <cell r="C82" t="str">
            <v>6-inch Figure</v>
          </cell>
          <cell r="D82" t="str">
            <v>Battle Armor He-Man MISB</v>
          </cell>
          <cell r="E82">
            <v>74299534928</v>
          </cell>
          <cell r="G82" t="str">
            <v>B001FKVKUS</v>
          </cell>
          <cell r="I82">
            <v>0</v>
          </cell>
          <cell r="J82">
            <v>0</v>
          </cell>
          <cell r="K82">
            <v>0</v>
          </cell>
          <cell r="L82">
            <v>634408</v>
          </cell>
          <cell r="M82">
            <v>42.99</v>
          </cell>
          <cell r="N82">
            <v>33.869999999999997</v>
          </cell>
          <cell r="P82" t="str">
            <v>x</v>
          </cell>
          <cell r="Q82" t="str">
            <v>x</v>
          </cell>
          <cell r="R82">
            <v>8</v>
          </cell>
        </row>
        <row r="83">
          <cell r="A83" t="str">
            <v>MOTU_0081</v>
          </cell>
          <cell r="B83" t="str">
            <v>Commemorative Series</v>
          </cell>
          <cell r="C83" t="str">
            <v>6-inch Figure</v>
          </cell>
          <cell r="D83" t="str">
            <v xml:space="preserve">Battle Armor Skeletor MISB </v>
          </cell>
          <cell r="E83">
            <v>74299534959</v>
          </cell>
          <cell r="F83" t="str">
            <v>MCBBATTLEARMORSKELETOR</v>
          </cell>
          <cell r="G83" t="str">
            <v>B001FN88N2</v>
          </cell>
          <cell r="I83">
            <v>0</v>
          </cell>
          <cell r="J83">
            <v>0</v>
          </cell>
          <cell r="K83">
            <v>0</v>
          </cell>
          <cell r="L83">
            <v>431934</v>
          </cell>
          <cell r="M83">
            <v>36.49</v>
          </cell>
          <cell r="N83">
            <v>28.35</v>
          </cell>
          <cell r="P83" t="str">
            <v>x</v>
          </cell>
          <cell r="Q83" t="str">
            <v>x</v>
          </cell>
          <cell r="R83">
            <v>9</v>
          </cell>
        </row>
        <row r="84">
          <cell r="A84" t="str">
            <v>MOTU_0129</v>
          </cell>
          <cell r="B84" t="str">
            <v>The Modern Series</v>
          </cell>
          <cell r="C84" t="str">
            <v>6-inch Figure</v>
          </cell>
          <cell r="D84" t="str">
            <v>He-Man (Shield Strike) MOC C-8/9</v>
          </cell>
          <cell r="E84">
            <v>27084006780</v>
          </cell>
          <cell r="F84" t="str">
            <v>MNCHE-MANSHIELDSTRIKE</v>
          </cell>
          <cell r="G84" t="str">
            <v>B001KP6DUA</v>
          </cell>
          <cell r="I84">
            <v>0</v>
          </cell>
          <cell r="J84">
            <v>0</v>
          </cell>
          <cell r="K84">
            <v>0</v>
          </cell>
          <cell r="L84">
            <v>445624</v>
          </cell>
          <cell r="M84">
            <v>18</v>
          </cell>
          <cell r="N84">
            <v>12.63</v>
          </cell>
          <cell r="P84" t="str">
            <v>x</v>
          </cell>
          <cell r="Q84" t="str">
            <v>x</v>
          </cell>
          <cell r="R84">
            <v>4</v>
          </cell>
        </row>
        <row r="85">
          <cell r="A85" t="str">
            <v>MOTU_0034</v>
          </cell>
          <cell r="B85" t="str">
            <v>Classic Carded</v>
          </cell>
          <cell r="C85" t="str">
            <v>6-inch Figure</v>
          </cell>
          <cell r="D85" t="str">
            <v xml:space="preserve">He-Man (Re-Issue) </v>
          </cell>
          <cell r="E85">
            <v>27084689167</v>
          </cell>
          <cell r="F85" t="str">
            <v>MCCHE-MAN(REISSUE)</v>
          </cell>
          <cell r="G85" t="str">
            <v>B001N4RAJG</v>
          </cell>
          <cell r="I85">
            <v>0</v>
          </cell>
          <cell r="J85">
            <v>0</v>
          </cell>
          <cell r="K85">
            <v>0</v>
          </cell>
          <cell r="L85">
            <v>36421</v>
          </cell>
          <cell r="M85">
            <v>44.98</v>
          </cell>
          <cell r="N85">
            <v>35.56</v>
          </cell>
          <cell r="P85" t="str">
            <v>x</v>
          </cell>
          <cell r="Q85" t="str">
            <v>x</v>
          </cell>
          <cell r="R85">
            <v>21</v>
          </cell>
        </row>
        <row r="86">
          <cell r="A86" t="str">
            <v>MOTU_0035</v>
          </cell>
          <cell r="B86" t="str">
            <v>Classic Carded</v>
          </cell>
          <cell r="C86" t="str">
            <v>6-inch Figure</v>
          </cell>
          <cell r="D86" t="str">
            <v xml:space="preserve">He-Man </v>
          </cell>
          <cell r="E86">
            <v>27084689167</v>
          </cell>
          <cell r="F86" t="str">
            <v>MCCHE-MAN</v>
          </cell>
          <cell r="G86" t="str">
            <v>B001N4RAJG</v>
          </cell>
          <cell r="I86">
            <v>0</v>
          </cell>
          <cell r="J86">
            <v>0</v>
          </cell>
          <cell r="K86">
            <v>0</v>
          </cell>
          <cell r="L86">
            <v>36421</v>
          </cell>
          <cell r="M86">
            <v>44.98</v>
          </cell>
          <cell r="N86">
            <v>35.56</v>
          </cell>
          <cell r="P86" t="str">
            <v>x</v>
          </cell>
          <cell r="Q86" t="str">
            <v>x</v>
          </cell>
          <cell r="R86">
            <v>21</v>
          </cell>
        </row>
        <row r="87">
          <cell r="A87" t="str">
            <v>MOTU_0024</v>
          </cell>
          <cell r="B87" t="str">
            <v>Classic Carded</v>
          </cell>
          <cell r="C87" t="str">
            <v>6-inch Figure</v>
          </cell>
          <cell r="D87" t="str">
            <v>Beast Man  (Re-Issue)</v>
          </cell>
          <cell r="E87">
            <v>27084689198</v>
          </cell>
          <cell r="F87" t="str">
            <v>MCCBEASTMAN(REISSUE)</v>
          </cell>
          <cell r="G87" t="str">
            <v>B001NI5S8M</v>
          </cell>
          <cell r="I87">
            <v>0</v>
          </cell>
          <cell r="J87">
            <v>0</v>
          </cell>
          <cell r="K87">
            <v>0</v>
          </cell>
          <cell r="L87">
            <v>247419</v>
          </cell>
          <cell r="M87">
            <v>184.98</v>
          </cell>
          <cell r="N87">
            <v>154.56</v>
          </cell>
          <cell r="P87" t="str">
            <v>x</v>
          </cell>
          <cell r="Q87" t="str">
            <v>x</v>
          </cell>
          <cell r="R87">
            <v>70</v>
          </cell>
        </row>
        <row r="88">
          <cell r="A88" t="str">
            <v>MOTU_0023</v>
          </cell>
          <cell r="B88" t="str">
            <v>Classic Carded</v>
          </cell>
          <cell r="C88" t="str">
            <v>6-inch Figure</v>
          </cell>
          <cell r="D88" t="str">
            <v xml:space="preserve">Beast Man </v>
          </cell>
          <cell r="E88">
            <v>27084689198</v>
          </cell>
          <cell r="F88" t="str">
            <v>MCCBEASTMAN</v>
          </cell>
          <cell r="G88" t="str">
            <v xml:space="preserve">B001NI5S8M </v>
          </cell>
          <cell r="I88">
            <v>0</v>
          </cell>
          <cell r="J88">
            <v>0</v>
          </cell>
          <cell r="K88">
            <v>0</v>
          </cell>
          <cell r="L88">
            <v>0</v>
          </cell>
          <cell r="M88">
            <v>0</v>
          </cell>
          <cell r="N88">
            <v>0</v>
          </cell>
          <cell r="P88" t="str">
            <v>x</v>
          </cell>
          <cell r="Q88" t="str">
            <v>x</v>
          </cell>
          <cell r="R88">
            <v>0</v>
          </cell>
        </row>
        <row r="89">
          <cell r="A89" t="str">
            <v>MOTU_0196</v>
          </cell>
          <cell r="B89" t="str">
            <v>Snake Men Series</v>
          </cell>
          <cell r="C89" t="str">
            <v>6-inch Figure</v>
          </cell>
          <cell r="D89" t="str">
            <v>Tri Klops Repaint MOC C-8/9</v>
          </cell>
          <cell r="E89">
            <v>27084126815</v>
          </cell>
          <cell r="F89" t="str">
            <v>MNSCTRIKLOPSREPAINT</v>
          </cell>
          <cell r="G89" t="str">
            <v>B001PVF7ZQ</v>
          </cell>
          <cell r="I89">
            <v>0</v>
          </cell>
          <cell r="J89">
            <v>0</v>
          </cell>
          <cell r="K89">
            <v>0</v>
          </cell>
          <cell r="L89">
            <v>868396</v>
          </cell>
          <cell r="M89">
            <v>16.059999999999999</v>
          </cell>
          <cell r="N89">
            <v>10.98</v>
          </cell>
          <cell r="P89" t="str">
            <v>x</v>
          </cell>
          <cell r="Q89" t="str">
            <v>x</v>
          </cell>
          <cell r="R89">
            <v>1</v>
          </cell>
        </row>
        <row r="90">
          <cell r="A90" t="str">
            <v>MOTU_0140</v>
          </cell>
          <cell r="B90" t="str">
            <v>The Modern Series</v>
          </cell>
          <cell r="C90" t="str">
            <v>6-inch Figure</v>
          </cell>
          <cell r="D90" t="str">
            <v>Prince Adam MOC C-8/9</v>
          </cell>
          <cell r="E90">
            <v>27084003659</v>
          </cell>
          <cell r="F90" t="str">
            <v>MNCPRINCEADAM</v>
          </cell>
          <cell r="G90" t="str">
            <v>B001PVFILE</v>
          </cell>
          <cell r="I90">
            <v>0</v>
          </cell>
          <cell r="J90">
            <v>0</v>
          </cell>
          <cell r="K90">
            <v>0</v>
          </cell>
          <cell r="L90">
            <v>830818</v>
          </cell>
          <cell r="M90">
            <v>25.63</v>
          </cell>
          <cell r="N90">
            <v>19.12</v>
          </cell>
          <cell r="P90" t="str">
            <v>x</v>
          </cell>
          <cell r="Q90" t="str">
            <v>x</v>
          </cell>
          <cell r="R90">
            <v>2</v>
          </cell>
        </row>
        <row r="91">
          <cell r="A91" t="str">
            <v>MOTU_0120</v>
          </cell>
          <cell r="B91" t="str">
            <v>The Modern Series</v>
          </cell>
          <cell r="C91" t="str">
            <v>6-inch Figure</v>
          </cell>
          <cell r="D91" t="str">
            <v>Buzz-Off MOC C-8/9</v>
          </cell>
          <cell r="E91">
            <v>2708006773</v>
          </cell>
          <cell r="F91" t="str">
            <v>MNCBUZZ-OFF</v>
          </cell>
          <cell r="G91" t="str">
            <v>B001PVO8AQ</v>
          </cell>
          <cell r="I91">
            <v>0</v>
          </cell>
          <cell r="J91">
            <v>0</v>
          </cell>
          <cell r="K91">
            <v>0</v>
          </cell>
          <cell r="L91">
            <v>454535</v>
          </cell>
          <cell r="M91">
            <v>34.950000000000003</v>
          </cell>
          <cell r="N91">
            <v>27.04</v>
          </cell>
          <cell r="P91" t="str">
            <v>x</v>
          </cell>
          <cell r="Q91" t="str">
            <v>x</v>
          </cell>
          <cell r="R91">
            <v>8</v>
          </cell>
        </row>
        <row r="92">
          <cell r="A92" t="str">
            <v>MOTU_0210</v>
          </cell>
          <cell r="B92" t="str">
            <v>NECA</v>
          </cell>
          <cell r="C92" t="str">
            <v>6-inch Mini Statue</v>
          </cell>
          <cell r="D92" t="str">
            <v>6" Mini-Statue Hordak</v>
          </cell>
          <cell r="E92">
            <v>634482394311</v>
          </cell>
          <cell r="F92" t="str">
            <v>MM6BHORDAK</v>
          </cell>
          <cell r="G92" t="str">
            <v>B001PVUO18</v>
          </cell>
          <cell r="I92">
            <v>0</v>
          </cell>
          <cell r="J92">
            <v>0</v>
          </cell>
          <cell r="K92">
            <v>0</v>
          </cell>
          <cell r="L92">
            <v>1861403</v>
          </cell>
          <cell r="M92">
            <v>0</v>
          </cell>
          <cell r="N92">
            <v>0</v>
          </cell>
          <cell r="P92" t="str">
            <v>x</v>
          </cell>
          <cell r="Q92" t="str">
            <v>x</v>
          </cell>
          <cell r="R92">
            <v>0</v>
          </cell>
        </row>
        <row r="93">
          <cell r="A93" t="str">
            <v>MOTU_0009</v>
          </cell>
          <cell r="B93" t="str">
            <v>Classic Carded</v>
          </cell>
          <cell r="C93" t="str">
            <v>6-inch Figure</v>
          </cell>
          <cell r="D93" t="str">
            <v>Skeletor  (Re-Issue)</v>
          </cell>
          <cell r="E93">
            <v>27084689174</v>
          </cell>
          <cell r="F93" t="str">
            <v>MCCSKELETOR(REISSUE)</v>
          </cell>
          <cell r="G93" t="str">
            <v>B001QCZU7Y</v>
          </cell>
          <cell r="I93">
            <v>0</v>
          </cell>
          <cell r="J93">
            <v>0</v>
          </cell>
          <cell r="K93">
            <v>0</v>
          </cell>
          <cell r="L93">
            <v>178800</v>
          </cell>
          <cell r="M93">
            <v>105.93</v>
          </cell>
          <cell r="N93">
            <v>87.37</v>
          </cell>
          <cell r="P93" t="str">
            <v>x</v>
          </cell>
          <cell r="Q93" t="str">
            <v>x</v>
          </cell>
          <cell r="R93">
            <v>44</v>
          </cell>
        </row>
        <row r="94">
          <cell r="A94" t="str">
            <v>MOTU_0053</v>
          </cell>
          <cell r="B94" t="str">
            <v>Classic Carded</v>
          </cell>
          <cell r="C94" t="str">
            <v>6-inch Figure</v>
          </cell>
          <cell r="D94" t="str">
            <v xml:space="preserve">Skeletor </v>
          </cell>
          <cell r="E94">
            <v>27084689174</v>
          </cell>
          <cell r="F94" t="str">
            <v>MCCSKELETOR</v>
          </cell>
          <cell r="G94" t="str">
            <v>B001QCZU7Y</v>
          </cell>
          <cell r="I94">
            <v>0</v>
          </cell>
          <cell r="J94">
            <v>0</v>
          </cell>
          <cell r="K94">
            <v>0</v>
          </cell>
          <cell r="L94">
            <v>178800</v>
          </cell>
          <cell r="M94">
            <v>105.93</v>
          </cell>
          <cell r="N94">
            <v>87.37</v>
          </cell>
          <cell r="P94" t="str">
            <v>x</v>
          </cell>
          <cell r="Q94" t="str">
            <v>x</v>
          </cell>
          <cell r="R94">
            <v>44</v>
          </cell>
        </row>
        <row r="95">
          <cell r="A95" t="str">
            <v>MOTU_0190</v>
          </cell>
          <cell r="B95" t="str">
            <v>Snake Men Series</v>
          </cell>
          <cell r="C95" t="str">
            <v>6-inch Figure</v>
          </cell>
          <cell r="D95" t="str">
            <v>Skeletor (Snake Crush) MOC C-8/9</v>
          </cell>
          <cell r="E95">
            <v>27084032376</v>
          </cell>
          <cell r="F95" t="str">
            <v>MNSCSKELETORSNAKECRUSH</v>
          </cell>
          <cell r="G95" t="str">
            <v>B001RDZ3WE</v>
          </cell>
          <cell r="I95">
            <v>0</v>
          </cell>
          <cell r="J95">
            <v>0</v>
          </cell>
          <cell r="K95">
            <v>0</v>
          </cell>
          <cell r="L95">
            <v>1593577</v>
          </cell>
          <cell r="M95">
            <v>35.479999999999997</v>
          </cell>
          <cell r="N95">
            <v>27.62</v>
          </cell>
          <cell r="P95" t="str">
            <v>x</v>
          </cell>
          <cell r="Q95" t="str">
            <v>x</v>
          </cell>
          <cell r="R95">
            <v>3</v>
          </cell>
        </row>
        <row r="96">
          <cell r="A96" t="str">
            <v>MOTU_0150</v>
          </cell>
          <cell r="B96" t="str">
            <v>The Modern Series</v>
          </cell>
          <cell r="C96" t="str">
            <v>6-inch Figure</v>
          </cell>
          <cell r="D96" t="str">
            <v>Skeletor Repaint MOC C-8/9</v>
          </cell>
          <cell r="F96" t="str">
            <v>MNCSKELETORREPAINT</v>
          </cell>
          <cell r="G96" t="str">
            <v>B001RE7GSM</v>
          </cell>
          <cell r="I96">
            <v>0</v>
          </cell>
          <cell r="J96">
            <v>0</v>
          </cell>
          <cell r="K96">
            <v>0</v>
          </cell>
          <cell r="L96">
            <v>764729</v>
          </cell>
          <cell r="M96">
            <v>26.24</v>
          </cell>
          <cell r="N96">
            <v>19.760000000000002</v>
          </cell>
          <cell r="P96" t="str">
            <v>x</v>
          </cell>
          <cell r="Q96" t="str">
            <v>x</v>
          </cell>
          <cell r="R96">
            <v>5</v>
          </cell>
        </row>
        <row r="97">
          <cell r="A97" t="str">
            <v>MOTU_0146</v>
          </cell>
          <cell r="B97" t="str">
            <v>The Modern Series</v>
          </cell>
          <cell r="C97" t="str">
            <v>6-inch Figure</v>
          </cell>
          <cell r="D97" t="str">
            <v>Skeletor (Fire Armor) MOC C-8/9</v>
          </cell>
          <cell r="E97">
            <v>27084003680</v>
          </cell>
          <cell r="F97" t="str">
            <v>MNCSKELETORFIREARMOR</v>
          </cell>
          <cell r="G97" t="str">
            <v>B001REF6X4</v>
          </cell>
          <cell r="I97">
            <v>0</v>
          </cell>
          <cell r="J97">
            <v>0</v>
          </cell>
          <cell r="K97">
            <v>0</v>
          </cell>
          <cell r="L97">
            <v>977286</v>
          </cell>
          <cell r="M97">
            <v>22.99</v>
          </cell>
          <cell r="N97">
            <v>17</v>
          </cell>
          <cell r="P97" t="str">
            <v>x</v>
          </cell>
          <cell r="Q97" t="str">
            <v>x</v>
          </cell>
          <cell r="R97">
            <v>2</v>
          </cell>
        </row>
        <row r="98">
          <cell r="A98" t="str">
            <v>MOTU_0013</v>
          </cell>
          <cell r="B98" t="str">
            <v>Classic Carded</v>
          </cell>
          <cell r="C98" t="str">
            <v>6-inch Figure</v>
          </cell>
          <cell r="D98" t="str">
            <v xml:space="preserve">Stratos (Re-Issue) </v>
          </cell>
          <cell r="E98">
            <v>27084723830</v>
          </cell>
          <cell r="F98" t="str">
            <v>MCCSTRATOSREISSUE</v>
          </cell>
          <cell r="G98" t="str">
            <v>B001TLNFYM</v>
          </cell>
          <cell r="I98">
            <v>0</v>
          </cell>
          <cell r="J98">
            <v>0</v>
          </cell>
          <cell r="K98">
            <v>0</v>
          </cell>
          <cell r="L98">
            <v>267283</v>
          </cell>
          <cell r="M98">
            <v>34.94</v>
          </cell>
          <cell r="N98">
            <v>27.03</v>
          </cell>
          <cell r="P98" t="str">
            <v>x</v>
          </cell>
          <cell r="Q98" t="str">
            <v>x</v>
          </cell>
          <cell r="R98">
            <v>12</v>
          </cell>
        </row>
        <row r="99">
          <cell r="A99" t="str">
            <v>MOTU_0056</v>
          </cell>
          <cell r="B99" t="str">
            <v>Classic Carded</v>
          </cell>
          <cell r="C99" t="str">
            <v>6-inch Figure</v>
          </cell>
          <cell r="D99" t="str">
            <v xml:space="preserve">Stratos </v>
          </cell>
          <cell r="E99">
            <v>27084723830</v>
          </cell>
          <cell r="F99" t="str">
            <v>MCCSTRATOS</v>
          </cell>
          <cell r="G99" t="str">
            <v>B001TLNFYM</v>
          </cell>
          <cell r="I99">
            <v>1</v>
          </cell>
          <cell r="J99">
            <v>0</v>
          </cell>
          <cell r="K99">
            <v>1</v>
          </cell>
          <cell r="L99">
            <v>267283</v>
          </cell>
          <cell r="M99">
            <v>34.94</v>
          </cell>
          <cell r="N99">
            <v>27.03</v>
          </cell>
          <cell r="P99" t="str">
            <v>x</v>
          </cell>
          <cell r="Q99" t="str">
            <v>x</v>
          </cell>
          <cell r="R99">
            <v>12</v>
          </cell>
        </row>
        <row r="100">
          <cell r="A100" t="str">
            <v>MOTU_0138</v>
          </cell>
          <cell r="B100" t="str">
            <v>The Modern Series</v>
          </cell>
          <cell r="C100" t="str">
            <v>6-inch Figure</v>
          </cell>
          <cell r="D100" t="str">
            <v>Mer-Man Repaint MOC C-8/9</v>
          </cell>
          <cell r="E100">
            <v>74299549175</v>
          </cell>
          <cell r="F100" t="str">
            <v>MNCMERMANREPAINT</v>
          </cell>
          <cell r="G100" t="str">
            <v>B001VE4PMI</v>
          </cell>
          <cell r="I100">
            <v>0</v>
          </cell>
          <cell r="J100">
            <v>0</v>
          </cell>
          <cell r="K100">
            <v>0</v>
          </cell>
          <cell r="L100">
            <v>0</v>
          </cell>
          <cell r="M100">
            <v>0</v>
          </cell>
          <cell r="N100">
            <v>0</v>
          </cell>
          <cell r="P100" t="str">
            <v>x</v>
          </cell>
          <cell r="Q100" t="str">
            <v>x</v>
          </cell>
          <cell r="R100">
            <v>0</v>
          </cell>
        </row>
        <row r="101">
          <cell r="A101" t="str">
            <v>MOTU_0158</v>
          </cell>
          <cell r="B101" t="str">
            <v>The Modern Series</v>
          </cell>
          <cell r="C101" t="str">
            <v>6-inch Figure</v>
          </cell>
          <cell r="D101" t="str">
            <v>Tri Klops Repaint MOC C-8/9</v>
          </cell>
          <cell r="E101">
            <v>74299556258</v>
          </cell>
          <cell r="F101" t="str">
            <v>MNCTRIKLOPSREPAINT</v>
          </cell>
          <cell r="G101" t="str">
            <v>B001VE4R2G</v>
          </cell>
          <cell r="I101">
            <v>0</v>
          </cell>
          <cell r="J101">
            <v>0</v>
          </cell>
          <cell r="K101">
            <v>0</v>
          </cell>
          <cell r="L101">
            <v>347168</v>
          </cell>
          <cell r="M101">
            <v>12.48</v>
          </cell>
          <cell r="N101">
            <v>7.94</v>
          </cell>
          <cell r="P101" t="str">
            <v>x</v>
          </cell>
          <cell r="Q101" t="str">
            <v>x</v>
          </cell>
          <cell r="R101">
            <v>4</v>
          </cell>
        </row>
        <row r="102">
          <cell r="A102" t="str">
            <v>MOTU_0119</v>
          </cell>
          <cell r="B102" t="str">
            <v>The Modern Series</v>
          </cell>
          <cell r="C102" t="str">
            <v>6-inch Figure</v>
          </cell>
          <cell r="D102" t="str">
            <v>Beast Man Repaint MOC C-8/9</v>
          </cell>
          <cell r="E102">
            <v>74299549168</v>
          </cell>
          <cell r="F102" t="str">
            <v>MNCBEASTMANREPAINT</v>
          </cell>
          <cell r="G102" t="str">
            <v>B001VE6PW6</v>
          </cell>
          <cell r="I102">
            <v>0</v>
          </cell>
          <cell r="J102">
            <v>0</v>
          </cell>
          <cell r="K102">
            <v>0</v>
          </cell>
          <cell r="L102">
            <v>1089025</v>
          </cell>
          <cell r="M102">
            <v>27.94</v>
          </cell>
          <cell r="N102">
            <v>21.21</v>
          </cell>
          <cell r="P102" t="str">
            <v>x</v>
          </cell>
          <cell r="Q102" t="str">
            <v>x</v>
          </cell>
          <cell r="R102">
            <v>2</v>
          </cell>
        </row>
        <row r="103">
          <cell r="A103" t="str">
            <v>MOTU_0106</v>
          </cell>
          <cell r="B103" t="str">
            <v>The Modern Series</v>
          </cell>
          <cell r="C103" t="str">
            <v>Vehicle/Accessory</v>
          </cell>
          <cell r="D103" t="str">
            <v xml:space="preserve">Bat Flight-Pak MOC </v>
          </cell>
          <cell r="E103">
            <v>74299472220</v>
          </cell>
          <cell r="F103" t="str">
            <v>MNABATFLIGHTPAK</v>
          </cell>
          <cell r="G103" t="str">
            <v>B001WA84QE</v>
          </cell>
          <cell r="I103">
            <v>0</v>
          </cell>
          <cell r="J103">
            <v>0</v>
          </cell>
          <cell r="K103">
            <v>0</v>
          </cell>
          <cell r="L103">
            <v>817878</v>
          </cell>
          <cell r="M103">
            <v>13.94</v>
          </cell>
          <cell r="N103">
            <v>9.18</v>
          </cell>
          <cell r="P103" t="str">
            <v>x</v>
          </cell>
          <cell r="Q103" t="str">
            <v>x</v>
          </cell>
          <cell r="R103">
            <v>1</v>
          </cell>
        </row>
        <row r="104">
          <cell r="A104" t="str">
            <v>MOTU_0045</v>
          </cell>
          <cell r="B104" t="str">
            <v>Classic Carded</v>
          </cell>
          <cell r="C104" t="str">
            <v>6-inch Figure</v>
          </cell>
          <cell r="D104" t="str">
            <v>Mer-Man</v>
          </cell>
          <cell r="E104">
            <v>27084738025</v>
          </cell>
          <cell r="F104" t="str">
            <v>MCCMERMAN</v>
          </cell>
          <cell r="G104" t="str">
            <v xml:space="preserve">B0027IC4JI </v>
          </cell>
          <cell r="I104">
            <v>0</v>
          </cell>
          <cell r="J104">
            <v>0</v>
          </cell>
          <cell r="K104">
            <v>0</v>
          </cell>
          <cell r="L104">
            <v>0</v>
          </cell>
          <cell r="M104">
            <v>0</v>
          </cell>
          <cell r="N104">
            <v>0</v>
          </cell>
          <cell r="P104" t="str">
            <v>x</v>
          </cell>
          <cell r="Q104" t="str">
            <v>x</v>
          </cell>
          <cell r="R104">
            <v>0</v>
          </cell>
        </row>
        <row r="105">
          <cell r="A105" t="str">
            <v>MOTU_0154</v>
          </cell>
          <cell r="B105" t="str">
            <v>The Modern Series</v>
          </cell>
          <cell r="C105" t="str">
            <v>6-inch Figure</v>
          </cell>
          <cell r="D105" t="str">
            <v>Teela MOC C-8/9</v>
          </cell>
          <cell r="E105">
            <v>74299559891</v>
          </cell>
          <cell r="F105" t="str">
            <v>MNCTEELA</v>
          </cell>
          <cell r="G105" t="str">
            <v>B0027S83TS</v>
          </cell>
          <cell r="I105">
            <v>0</v>
          </cell>
          <cell r="J105">
            <v>0</v>
          </cell>
          <cell r="K105">
            <v>0</v>
          </cell>
          <cell r="L105">
            <v>332394</v>
          </cell>
          <cell r="M105">
            <v>30.91</v>
          </cell>
          <cell r="N105">
            <v>23.6</v>
          </cell>
          <cell r="P105" t="str">
            <v>x</v>
          </cell>
          <cell r="Q105" t="str">
            <v>x</v>
          </cell>
          <cell r="R105">
            <v>11</v>
          </cell>
        </row>
        <row r="106">
          <cell r="A106" t="str">
            <v>MOTU_0171</v>
          </cell>
          <cell r="B106" t="str">
            <v>Snake Men Series</v>
          </cell>
          <cell r="C106" t="str">
            <v>6-inch Figure</v>
          </cell>
          <cell r="D106" t="str">
            <v>Mekaneck (Serpent Track) MOC C-8/9</v>
          </cell>
          <cell r="E106">
            <v>27084032222</v>
          </cell>
          <cell r="F106" t="str">
            <v>MNSCMEKANECKSERPENTTRACK</v>
          </cell>
          <cell r="G106" t="str">
            <v>B0028ZXKL6</v>
          </cell>
          <cell r="I106">
            <v>0</v>
          </cell>
          <cell r="J106">
            <v>0</v>
          </cell>
          <cell r="K106">
            <v>0</v>
          </cell>
          <cell r="L106">
            <v>680070</v>
          </cell>
          <cell r="M106">
            <v>8.9499999999999993</v>
          </cell>
          <cell r="N106">
            <v>4.9400000000000004</v>
          </cell>
          <cell r="P106" t="str">
            <v>x</v>
          </cell>
          <cell r="Q106" t="str">
            <v>x</v>
          </cell>
          <cell r="R106">
            <v>1</v>
          </cell>
        </row>
        <row r="107">
          <cell r="A107" t="str">
            <v>MOTU_0065</v>
          </cell>
          <cell r="B107" t="str">
            <v>Classic Carded</v>
          </cell>
          <cell r="C107" t="str">
            <v>6-inch Figure</v>
          </cell>
          <cell r="D107" t="str">
            <v xml:space="preserve">Zodac </v>
          </cell>
          <cell r="E107">
            <v>27084738049</v>
          </cell>
          <cell r="F107" t="str">
            <v>MCCZODAC</v>
          </cell>
          <cell r="G107" t="str">
            <v xml:space="preserve">B002ANCXR8 </v>
          </cell>
          <cell r="I107">
            <v>0</v>
          </cell>
          <cell r="J107">
            <v>0</v>
          </cell>
          <cell r="K107">
            <v>0</v>
          </cell>
          <cell r="L107">
            <v>0</v>
          </cell>
          <cell r="M107">
            <v>0</v>
          </cell>
          <cell r="N107">
            <v>0</v>
          </cell>
          <cell r="P107" t="str">
            <v>x</v>
          </cell>
          <cell r="Q107" t="str">
            <v>x</v>
          </cell>
          <cell r="R107">
            <v>0</v>
          </cell>
        </row>
        <row r="108">
          <cell r="A108" t="str">
            <v>MOTU_0036</v>
          </cell>
          <cell r="B108" t="str">
            <v>Classic Carded</v>
          </cell>
          <cell r="C108" t="str">
            <v>6-inch Figure</v>
          </cell>
          <cell r="D108" t="str">
            <v xml:space="preserve">Hordak (Reissue) </v>
          </cell>
          <cell r="E108">
            <v>27084738056</v>
          </cell>
          <cell r="F108" t="str">
            <v>MCCHORDAKREISSUE</v>
          </cell>
          <cell r="G108" t="str">
            <v>B002E9WZLC</v>
          </cell>
          <cell r="I108">
            <v>0</v>
          </cell>
          <cell r="J108">
            <v>0</v>
          </cell>
          <cell r="K108">
            <v>0</v>
          </cell>
          <cell r="L108">
            <v>208518</v>
          </cell>
          <cell r="M108">
            <v>74.94</v>
          </cell>
          <cell r="N108">
            <v>61.03</v>
          </cell>
          <cell r="P108" t="str">
            <v>x</v>
          </cell>
          <cell r="Q108" t="str">
            <v>x</v>
          </cell>
          <cell r="R108">
            <v>27</v>
          </cell>
        </row>
        <row r="109">
          <cell r="A109" t="str">
            <v>MOTU_0037</v>
          </cell>
          <cell r="B109" t="str">
            <v>Classic Carded</v>
          </cell>
          <cell r="C109" t="str">
            <v>6-inch Figure</v>
          </cell>
          <cell r="D109" t="str">
            <v xml:space="preserve">Hordak </v>
          </cell>
          <cell r="E109">
            <v>27084738056</v>
          </cell>
          <cell r="F109" t="str">
            <v>MCCHORDAK</v>
          </cell>
          <cell r="G109" t="str">
            <v>B002E9WZLC</v>
          </cell>
          <cell r="I109">
            <v>0</v>
          </cell>
          <cell r="J109">
            <v>0</v>
          </cell>
          <cell r="K109">
            <v>0</v>
          </cell>
          <cell r="L109">
            <v>208518</v>
          </cell>
          <cell r="M109">
            <v>74.94</v>
          </cell>
          <cell r="N109">
            <v>61.03</v>
          </cell>
          <cell r="P109" t="str">
            <v>x</v>
          </cell>
          <cell r="Q109" t="str">
            <v>x</v>
          </cell>
          <cell r="R109">
            <v>27</v>
          </cell>
        </row>
        <row r="110">
          <cell r="A110" t="str">
            <v>MOTU_0166</v>
          </cell>
          <cell r="B110" t="str">
            <v>Exclusive</v>
          </cell>
          <cell r="C110" t="str">
            <v>6-inch Figure</v>
          </cell>
          <cell r="D110" t="str">
            <v xml:space="preserve">MOTU ToyFare Exclusive Faker MISB </v>
          </cell>
          <cell r="F110" t="str">
            <v>MNEFAKER</v>
          </cell>
          <cell r="G110" t="str">
            <v>B002EB7ZW4</v>
          </cell>
          <cell r="I110">
            <v>0</v>
          </cell>
          <cell r="J110">
            <v>0</v>
          </cell>
          <cell r="K110">
            <v>0</v>
          </cell>
          <cell r="L110">
            <v>753182</v>
          </cell>
          <cell r="M110">
            <v>74.98</v>
          </cell>
          <cell r="N110">
            <v>61.06</v>
          </cell>
          <cell r="P110" t="str">
            <v>x</v>
          </cell>
          <cell r="Q110" t="str">
            <v>x</v>
          </cell>
          <cell r="R110">
            <v>15</v>
          </cell>
        </row>
        <row r="111">
          <cell r="A111" t="str">
            <v>MOTU_0043</v>
          </cell>
          <cell r="B111" t="str">
            <v>Classic Carded</v>
          </cell>
          <cell r="C111" t="str">
            <v>6-inch Figure</v>
          </cell>
          <cell r="D111" t="str">
            <v xml:space="preserve">Man-At-Arms </v>
          </cell>
          <cell r="E111">
            <v>27084738070</v>
          </cell>
          <cell r="F111" t="str">
            <v>MCCMANATARMS</v>
          </cell>
          <cell r="G111" t="str">
            <v>B002IMAZ3K</v>
          </cell>
          <cell r="I111">
            <v>2</v>
          </cell>
          <cell r="J111">
            <v>0</v>
          </cell>
          <cell r="K111">
            <v>2</v>
          </cell>
          <cell r="L111">
            <v>229149</v>
          </cell>
          <cell r="M111">
            <v>164.74</v>
          </cell>
          <cell r="N111">
            <v>137.36000000000001</v>
          </cell>
          <cell r="P111" t="str">
            <v>x</v>
          </cell>
          <cell r="Q111" t="str">
            <v>x</v>
          </cell>
          <cell r="R111">
            <v>62</v>
          </cell>
        </row>
        <row r="112">
          <cell r="A112" t="str">
            <v>MOTU_0004</v>
          </cell>
          <cell r="B112" t="str">
            <v>Classic Carded</v>
          </cell>
          <cell r="C112" t="str">
            <v>6-inch Figure</v>
          </cell>
          <cell r="D112" t="str">
            <v>Exclusive He-Ro (Green Stone)</v>
          </cell>
          <cell r="E112">
            <v>27084707991</v>
          </cell>
          <cell r="F112" t="str">
            <v>MCCHE-RO(GREENSTONE)</v>
          </cell>
          <cell r="G112" t="str">
            <v>B002JB8YE2</v>
          </cell>
          <cell r="I112">
            <v>0</v>
          </cell>
          <cell r="J112">
            <v>0</v>
          </cell>
          <cell r="K112">
            <v>0</v>
          </cell>
          <cell r="L112">
            <v>237469</v>
          </cell>
          <cell r="M112">
            <v>45.99</v>
          </cell>
          <cell r="N112">
            <v>36.42</v>
          </cell>
          <cell r="P112" t="str">
            <v>x</v>
          </cell>
          <cell r="Q112" t="str">
            <v>x</v>
          </cell>
          <cell r="R112">
            <v>16</v>
          </cell>
        </row>
        <row r="113">
          <cell r="A113" t="str">
            <v>MOTU_0030</v>
          </cell>
          <cell r="B113" t="str">
            <v>Classic Carded</v>
          </cell>
          <cell r="C113" t="str">
            <v>6-inch Figure</v>
          </cell>
          <cell r="D113" t="str">
            <v>Exclusive He-Ro (Red Stone)</v>
          </cell>
          <cell r="E113">
            <v>27084707991</v>
          </cell>
          <cell r="F113" t="str">
            <v>MCCHE-RO(REDSTONE)</v>
          </cell>
          <cell r="G113" t="str">
            <v>B002JB8YE2</v>
          </cell>
          <cell r="I113">
            <v>0</v>
          </cell>
          <cell r="J113">
            <v>0</v>
          </cell>
          <cell r="K113">
            <v>0</v>
          </cell>
          <cell r="L113">
            <v>237469</v>
          </cell>
          <cell r="M113">
            <v>45.99</v>
          </cell>
          <cell r="N113">
            <v>36.42</v>
          </cell>
          <cell r="P113" t="str">
            <v>x</v>
          </cell>
          <cell r="Q113" t="str">
            <v>x</v>
          </cell>
          <cell r="R113">
            <v>16</v>
          </cell>
        </row>
        <row r="114">
          <cell r="A114" t="str">
            <v>MOTU_0029</v>
          </cell>
          <cell r="B114" t="str">
            <v>Classic Carded</v>
          </cell>
          <cell r="C114" t="str">
            <v>6-inch Figure</v>
          </cell>
          <cell r="D114" t="str">
            <v>Exclusive He-Ro (Purple Stone)</v>
          </cell>
          <cell r="E114">
            <v>27084707991</v>
          </cell>
          <cell r="F114" t="str">
            <v>MCCHE-RO(PURPLESTONE)</v>
          </cell>
          <cell r="G114" t="str">
            <v xml:space="preserve">B002JB8YE2 </v>
          </cell>
          <cell r="I114">
            <v>0</v>
          </cell>
          <cell r="J114">
            <v>0</v>
          </cell>
          <cell r="K114">
            <v>0</v>
          </cell>
          <cell r="L114">
            <v>0</v>
          </cell>
          <cell r="M114">
            <v>0</v>
          </cell>
          <cell r="N114">
            <v>0</v>
          </cell>
          <cell r="P114" t="str">
            <v>x</v>
          </cell>
          <cell r="Q114" t="str">
            <v>x</v>
          </cell>
          <cell r="R114">
            <v>0</v>
          </cell>
        </row>
        <row r="115">
          <cell r="A115" t="str">
            <v>MOTU_0031</v>
          </cell>
          <cell r="B115" t="str">
            <v>Classic Carded</v>
          </cell>
          <cell r="C115" t="str">
            <v>6-inch Figure</v>
          </cell>
          <cell r="D115" t="str">
            <v>Exclusive He-Ro (San Diego Comic-Con 2009)</v>
          </cell>
          <cell r="E115">
            <v>27084707991</v>
          </cell>
          <cell r="F115" t="str">
            <v>MCCHE-RO</v>
          </cell>
          <cell r="G115" t="str">
            <v xml:space="preserve">B002JB8YE2 </v>
          </cell>
          <cell r="I115">
            <v>0</v>
          </cell>
          <cell r="J115">
            <v>0</v>
          </cell>
          <cell r="K115">
            <v>0</v>
          </cell>
          <cell r="L115">
            <v>0</v>
          </cell>
          <cell r="M115">
            <v>0</v>
          </cell>
          <cell r="N115">
            <v>0</v>
          </cell>
          <cell r="P115" t="str">
            <v>x</v>
          </cell>
          <cell r="Q115" t="str">
            <v>x</v>
          </cell>
          <cell r="R115">
            <v>0</v>
          </cell>
        </row>
        <row r="116">
          <cell r="A116" t="str">
            <v>MOTU_0091</v>
          </cell>
          <cell r="B116" t="str">
            <v>Commemorative Series</v>
          </cell>
          <cell r="C116" t="str">
            <v>6-inch Figure</v>
          </cell>
          <cell r="D116" t="str">
            <v xml:space="preserve">Man-At-Arms MISB </v>
          </cell>
          <cell r="E116">
            <v>74299289958</v>
          </cell>
          <cell r="F116" t="str">
            <v>MCBMAN-AT-ARMS</v>
          </cell>
          <cell r="G116" t="str">
            <v>B002JJYXR6</v>
          </cell>
          <cell r="I116">
            <v>0</v>
          </cell>
          <cell r="J116">
            <v>0</v>
          </cell>
          <cell r="K116">
            <v>0</v>
          </cell>
          <cell r="L116">
            <v>609744</v>
          </cell>
          <cell r="M116">
            <v>48.49</v>
          </cell>
          <cell r="N116">
            <v>38.549999999999997</v>
          </cell>
          <cell r="P116" t="str">
            <v>x</v>
          </cell>
          <cell r="Q116" t="str">
            <v>x</v>
          </cell>
          <cell r="R116">
            <v>10</v>
          </cell>
        </row>
        <row r="117">
          <cell r="A117" t="str">
            <v>MOTU_0161</v>
          </cell>
          <cell r="B117" t="str">
            <v>The Modern Series</v>
          </cell>
          <cell r="C117" t="str">
            <v>6-inch Figure</v>
          </cell>
          <cell r="D117" t="str">
            <v>Zodak MOC C-8/9</v>
          </cell>
          <cell r="E117">
            <v>27084126693</v>
          </cell>
          <cell r="F117" t="str">
            <v>MNCZODAK</v>
          </cell>
          <cell r="G117" t="str">
            <v>B002JXWYZ0</v>
          </cell>
          <cell r="I117">
            <v>0</v>
          </cell>
          <cell r="J117">
            <v>0</v>
          </cell>
          <cell r="K117">
            <v>0</v>
          </cell>
          <cell r="L117">
            <v>290459</v>
          </cell>
          <cell r="M117">
            <v>27.95</v>
          </cell>
          <cell r="N117">
            <v>21.09</v>
          </cell>
          <cell r="P117" t="str">
            <v>x</v>
          </cell>
          <cell r="Q117" t="str">
            <v>x</v>
          </cell>
          <cell r="R117">
            <v>9</v>
          </cell>
        </row>
        <row r="118">
          <cell r="A118" t="str">
            <v>MOTU_0199</v>
          </cell>
          <cell r="B118" t="str">
            <v>Snake Men Series</v>
          </cell>
          <cell r="C118" t="str">
            <v>6-inch Figure</v>
          </cell>
          <cell r="D118" t="str">
            <v>Zodak MOC C-8/9</v>
          </cell>
          <cell r="E118">
            <v>27084126693</v>
          </cell>
          <cell r="F118" t="str">
            <v>MNSCZODAK</v>
          </cell>
          <cell r="G118" t="str">
            <v>B002JXWYZ0</v>
          </cell>
          <cell r="I118">
            <v>0</v>
          </cell>
          <cell r="J118">
            <v>0</v>
          </cell>
          <cell r="K118">
            <v>0</v>
          </cell>
          <cell r="L118">
            <v>290459</v>
          </cell>
          <cell r="M118">
            <v>27.95</v>
          </cell>
          <cell r="N118">
            <v>21.09</v>
          </cell>
          <cell r="P118" t="str">
            <v>x</v>
          </cell>
          <cell r="Q118" t="str">
            <v>x</v>
          </cell>
          <cell r="R118">
            <v>9</v>
          </cell>
        </row>
        <row r="119">
          <cell r="A119" t="str">
            <v>MOTU_0180</v>
          </cell>
          <cell r="B119" t="str">
            <v>Snake Men Series</v>
          </cell>
          <cell r="C119" t="str">
            <v>6-inch Figure</v>
          </cell>
          <cell r="D119" t="str">
            <v>Khan MOC C-8/9</v>
          </cell>
          <cell r="E119">
            <v>27084032406</v>
          </cell>
          <cell r="F119" t="str">
            <v>MNSCKHAN</v>
          </cell>
          <cell r="G119" t="str">
            <v>B002JY5M1M</v>
          </cell>
          <cell r="I119">
            <v>1</v>
          </cell>
          <cell r="J119">
            <v>0</v>
          </cell>
          <cell r="K119">
            <v>1</v>
          </cell>
          <cell r="L119">
            <v>661766</v>
          </cell>
          <cell r="M119">
            <v>37.99</v>
          </cell>
          <cell r="N119">
            <v>29.62</v>
          </cell>
          <cell r="P119" t="str">
            <v>x</v>
          </cell>
          <cell r="Q119" t="str">
            <v>x</v>
          </cell>
          <cell r="R119">
            <v>5</v>
          </cell>
        </row>
        <row r="120">
          <cell r="A120" t="str">
            <v>MOTU_0060</v>
          </cell>
          <cell r="B120" t="str">
            <v>Classic Carded</v>
          </cell>
          <cell r="C120" t="str">
            <v>6-inch Figure</v>
          </cell>
          <cell r="D120" t="str">
            <v xml:space="preserve">Tri-Klops </v>
          </cell>
          <cell r="E120">
            <v>27084738094</v>
          </cell>
          <cell r="F120" t="str">
            <v>MCCTRIKLOPS</v>
          </cell>
          <cell r="G120" t="str">
            <v xml:space="preserve">B002M5R0L8 </v>
          </cell>
          <cell r="I120">
            <v>0</v>
          </cell>
          <cell r="J120">
            <v>0</v>
          </cell>
          <cell r="K120">
            <v>0</v>
          </cell>
          <cell r="L120">
            <v>0</v>
          </cell>
          <cell r="M120">
            <v>0</v>
          </cell>
          <cell r="N120">
            <v>0</v>
          </cell>
          <cell r="P120" t="str">
            <v>x</v>
          </cell>
          <cell r="Q120" t="str">
            <v>x</v>
          </cell>
          <cell r="R120">
            <v>0</v>
          </cell>
        </row>
        <row r="121">
          <cell r="A121" t="str">
            <v>MOTU_0063</v>
          </cell>
          <cell r="B121" t="str">
            <v>Classic Carded</v>
          </cell>
          <cell r="C121" t="str">
            <v>6-inch Figure</v>
          </cell>
          <cell r="D121" t="str">
            <v xml:space="preserve">Webstor </v>
          </cell>
          <cell r="E121">
            <v>27084738162</v>
          </cell>
          <cell r="F121" t="str">
            <v>MCCWEBSTOR</v>
          </cell>
          <cell r="G121" t="str">
            <v xml:space="preserve">B002PJWXC2 </v>
          </cell>
          <cell r="I121">
            <v>0</v>
          </cell>
          <cell r="J121">
            <v>0</v>
          </cell>
          <cell r="K121">
            <v>0</v>
          </cell>
          <cell r="L121">
            <v>0</v>
          </cell>
          <cell r="M121">
            <v>0</v>
          </cell>
          <cell r="N121">
            <v>0</v>
          </cell>
          <cell r="P121" t="str">
            <v>x</v>
          </cell>
          <cell r="Q121" t="str">
            <v>x</v>
          </cell>
          <cell r="R121">
            <v>0</v>
          </cell>
        </row>
        <row r="122">
          <cell r="A122" t="str">
            <v>MOTU_0104</v>
          </cell>
          <cell r="B122" t="str">
            <v>The Modern Series</v>
          </cell>
          <cell r="C122" t="str">
            <v>Vehicle/Accessory</v>
          </cell>
          <cell r="D122" t="str">
            <v xml:space="preserve">Attack Squid MISB </v>
          </cell>
          <cell r="E122">
            <v>74299472251</v>
          </cell>
          <cell r="F122" t="str">
            <v>MNVATTACKSQUID</v>
          </cell>
          <cell r="G122" t="str">
            <v>B002SUIQP6</v>
          </cell>
          <cell r="I122">
            <v>0</v>
          </cell>
          <cell r="J122">
            <v>0</v>
          </cell>
          <cell r="K122">
            <v>0</v>
          </cell>
          <cell r="L122">
            <v>178418</v>
          </cell>
          <cell r="M122">
            <v>37.99</v>
          </cell>
          <cell r="N122">
            <v>28.27</v>
          </cell>
          <cell r="P122" t="str">
            <v>x</v>
          </cell>
          <cell r="Q122" t="str">
            <v>x</v>
          </cell>
          <cell r="R122">
            <v>14</v>
          </cell>
        </row>
        <row r="123">
          <cell r="A123" t="str">
            <v>MOTU_0057</v>
          </cell>
          <cell r="B123" t="str">
            <v>Classic Carded</v>
          </cell>
          <cell r="C123" t="str">
            <v>6-inch Figure</v>
          </cell>
          <cell r="D123" t="str">
            <v xml:space="preserve">Teela </v>
          </cell>
          <cell r="E123">
            <v>27084738186</v>
          </cell>
          <cell r="F123" t="str">
            <v>MCCTEELA</v>
          </cell>
          <cell r="G123" t="str">
            <v xml:space="preserve">B002TMUTPI </v>
          </cell>
          <cell r="I123">
            <v>0</v>
          </cell>
          <cell r="J123">
            <v>0</v>
          </cell>
          <cell r="K123">
            <v>0</v>
          </cell>
          <cell r="L123">
            <v>0</v>
          </cell>
          <cell r="M123">
            <v>0</v>
          </cell>
          <cell r="N123">
            <v>0</v>
          </cell>
          <cell r="P123" t="str">
            <v>x</v>
          </cell>
          <cell r="Q123" t="str">
            <v>x</v>
          </cell>
          <cell r="R123">
            <v>0</v>
          </cell>
        </row>
        <row r="124">
          <cell r="A124" t="str">
            <v>MOTU_0066</v>
          </cell>
          <cell r="B124" t="str">
            <v>Classic Carded</v>
          </cell>
          <cell r="C124" t="str">
            <v>6-inch Figure</v>
          </cell>
          <cell r="D124" t="str">
            <v xml:space="preserve">Zodak </v>
          </cell>
          <cell r="E124">
            <v>27084738209</v>
          </cell>
          <cell r="F124" t="str">
            <v>MCCZODAK</v>
          </cell>
          <cell r="G124" t="str">
            <v>B002TMW9F6</v>
          </cell>
          <cell r="I124">
            <v>0</v>
          </cell>
          <cell r="J124">
            <v>0</v>
          </cell>
          <cell r="K124">
            <v>0</v>
          </cell>
          <cell r="L124">
            <v>463640</v>
          </cell>
          <cell r="M124">
            <v>83.94</v>
          </cell>
          <cell r="N124">
            <v>67.72</v>
          </cell>
          <cell r="P124" t="str">
            <v>x</v>
          </cell>
          <cell r="Q124" t="str">
            <v>x</v>
          </cell>
          <cell r="R124">
            <v>20</v>
          </cell>
        </row>
        <row r="125">
          <cell r="A125" t="str">
            <v>MOTU_0050</v>
          </cell>
          <cell r="B125" t="str">
            <v>Classic Carded</v>
          </cell>
          <cell r="C125" t="str">
            <v>6-inch Figure</v>
          </cell>
          <cell r="D125" t="str">
            <v xml:space="preserve">Scareglow </v>
          </cell>
          <cell r="E125">
            <v>27084738193</v>
          </cell>
          <cell r="F125" t="str">
            <v>MCCSCAREGLOW</v>
          </cell>
          <cell r="G125" t="str">
            <v xml:space="preserve">B002Y3K7H2 </v>
          </cell>
          <cell r="I125">
            <v>0</v>
          </cell>
          <cell r="J125">
            <v>0</v>
          </cell>
          <cell r="K125">
            <v>0</v>
          </cell>
          <cell r="L125">
            <v>0</v>
          </cell>
          <cell r="M125">
            <v>0</v>
          </cell>
          <cell r="N125">
            <v>0</v>
          </cell>
          <cell r="P125" t="str">
            <v>x</v>
          </cell>
          <cell r="Q125" t="str">
            <v>x</v>
          </cell>
          <cell r="R125">
            <v>0</v>
          </cell>
        </row>
        <row r="126">
          <cell r="A126" t="str">
            <v>MOTU_0041</v>
          </cell>
          <cell r="B126" t="str">
            <v>Classic Carded</v>
          </cell>
          <cell r="C126" t="str">
            <v>6-inch Figure</v>
          </cell>
          <cell r="D126" t="str">
            <v xml:space="preserve">King Randor </v>
          </cell>
          <cell r="E126">
            <v>27084738223</v>
          </cell>
          <cell r="F126" t="str">
            <v>MCCKINGRANDOR</v>
          </cell>
          <cell r="G126" t="str">
            <v xml:space="preserve">B0031ID5KA </v>
          </cell>
          <cell r="I126">
            <v>0</v>
          </cell>
          <cell r="J126">
            <v>0</v>
          </cell>
          <cell r="K126">
            <v>0</v>
          </cell>
          <cell r="L126">
            <v>0</v>
          </cell>
          <cell r="M126">
            <v>0</v>
          </cell>
          <cell r="N126">
            <v>0</v>
          </cell>
          <cell r="P126" t="str">
            <v>x</v>
          </cell>
          <cell r="Q126" t="str">
            <v>x</v>
          </cell>
          <cell r="R126">
            <v>0</v>
          </cell>
        </row>
        <row r="127">
          <cell r="A127" t="str">
            <v>MOTU_0048</v>
          </cell>
          <cell r="B127" t="str">
            <v>Classic Carded</v>
          </cell>
          <cell r="C127" t="str">
            <v>6-inch Figure</v>
          </cell>
          <cell r="D127" t="str">
            <v xml:space="preserve">Princess Adora </v>
          </cell>
          <cell r="E127">
            <v>27084738261</v>
          </cell>
          <cell r="F127" t="str">
            <v>MCCPRINCESSADORA</v>
          </cell>
          <cell r="G127" t="str">
            <v>B003551WHC</v>
          </cell>
          <cell r="I127">
            <v>0</v>
          </cell>
          <cell r="J127">
            <v>0</v>
          </cell>
          <cell r="K127">
            <v>0</v>
          </cell>
          <cell r="L127">
            <v>161693</v>
          </cell>
          <cell r="M127">
            <v>22.98</v>
          </cell>
          <cell r="N127">
            <v>16.86</v>
          </cell>
          <cell r="P127" t="str">
            <v>x</v>
          </cell>
          <cell r="Q127" t="str">
            <v>x</v>
          </cell>
          <cell r="R127">
            <v>8</v>
          </cell>
        </row>
        <row r="128">
          <cell r="A128" t="str">
            <v>MOTU_0033</v>
          </cell>
          <cell r="B128" t="str">
            <v>Classic Carded</v>
          </cell>
          <cell r="C128" t="str">
            <v>6-inch Figure</v>
          </cell>
          <cell r="D128" t="str">
            <v xml:space="preserve">He-Man (Battle Armor) </v>
          </cell>
          <cell r="E128">
            <v>27084835946</v>
          </cell>
          <cell r="F128" t="str">
            <v>MCCHE-MAN(BATTLEARMOR)</v>
          </cell>
          <cell r="G128" t="str">
            <v>B003555HY6</v>
          </cell>
          <cell r="I128">
            <v>0</v>
          </cell>
          <cell r="J128">
            <v>0</v>
          </cell>
          <cell r="K128">
            <v>0</v>
          </cell>
          <cell r="L128">
            <v>93220</v>
          </cell>
          <cell r="M128">
            <v>65.819999999999993</v>
          </cell>
          <cell r="N128">
            <v>53.28</v>
          </cell>
          <cell r="P128" t="str">
            <v>x</v>
          </cell>
          <cell r="Q128" t="str">
            <v>x</v>
          </cell>
          <cell r="R128">
            <v>32</v>
          </cell>
        </row>
        <row r="129">
          <cell r="A129" t="str">
            <v>MOTU_0059</v>
          </cell>
          <cell r="B129" t="str">
            <v>Classic Carded</v>
          </cell>
          <cell r="C129" t="str">
            <v>6-inch Figure</v>
          </cell>
          <cell r="D129" t="str">
            <v xml:space="preserve">Trap-Jaw </v>
          </cell>
          <cell r="E129">
            <v>27084835984</v>
          </cell>
          <cell r="F129" t="str">
            <v>MCCTRAPJAW</v>
          </cell>
          <cell r="G129" t="str">
            <v>B0038ZTJ24</v>
          </cell>
          <cell r="I129">
            <v>0</v>
          </cell>
          <cell r="J129">
            <v>0</v>
          </cell>
          <cell r="K129">
            <v>0</v>
          </cell>
          <cell r="L129">
            <v>240809</v>
          </cell>
          <cell r="M129">
            <v>133.94</v>
          </cell>
          <cell r="N129">
            <v>111.18</v>
          </cell>
          <cell r="P129" t="str">
            <v>x</v>
          </cell>
          <cell r="Q129" t="str">
            <v>x</v>
          </cell>
          <cell r="R129">
            <v>50</v>
          </cell>
        </row>
        <row r="130">
          <cell r="A130" t="str">
            <v>MOTU_0155</v>
          </cell>
          <cell r="B130" t="str">
            <v>The Modern Series</v>
          </cell>
          <cell r="C130" t="str">
            <v>6-inch Figure</v>
          </cell>
          <cell r="D130" t="str">
            <v>Trap Jaw MOC C-8/9</v>
          </cell>
          <cell r="E130">
            <v>74299556265</v>
          </cell>
          <cell r="F130" t="str">
            <v>MNCTRAPJAW</v>
          </cell>
          <cell r="G130" t="str">
            <v>B0038ZTJ24</v>
          </cell>
          <cell r="I130">
            <v>0</v>
          </cell>
          <cell r="J130">
            <v>0</v>
          </cell>
          <cell r="K130">
            <v>0</v>
          </cell>
          <cell r="L130">
            <v>240809</v>
          </cell>
          <cell r="M130">
            <v>133.94</v>
          </cell>
          <cell r="N130">
            <v>111.18</v>
          </cell>
          <cell r="P130" t="str">
            <v>x</v>
          </cell>
          <cell r="Q130" t="str">
            <v>x</v>
          </cell>
          <cell r="R130">
            <v>50</v>
          </cell>
        </row>
        <row r="131">
          <cell r="A131" t="str">
            <v>MOTU_0020</v>
          </cell>
          <cell r="B131" t="str">
            <v>Classic Carded</v>
          </cell>
          <cell r="C131" t="str">
            <v>6-inch Figure</v>
          </cell>
          <cell r="D131" t="str">
            <v xml:space="preserve">Battle Cat </v>
          </cell>
          <cell r="E131">
            <v>27084824414</v>
          </cell>
          <cell r="F131" t="str">
            <v>MCCBATTLECAT</v>
          </cell>
          <cell r="G131" t="str">
            <v>B0039KIW9E</v>
          </cell>
          <cell r="I131">
            <v>0</v>
          </cell>
          <cell r="J131">
            <v>1</v>
          </cell>
          <cell r="K131">
            <v>1</v>
          </cell>
          <cell r="L131">
            <v>160845</v>
          </cell>
          <cell r="M131">
            <v>79.98</v>
          </cell>
          <cell r="N131">
            <v>63.57</v>
          </cell>
          <cell r="P131" t="str">
            <v>x</v>
          </cell>
          <cell r="Q131" t="str">
            <v>x</v>
          </cell>
          <cell r="R131">
            <v>32</v>
          </cell>
        </row>
        <row r="132">
          <cell r="A132" t="str">
            <v>MOTU_0067</v>
          </cell>
          <cell r="B132" t="str">
            <v>Classic Carded</v>
          </cell>
          <cell r="C132" t="str">
            <v>Vehicle/Accessory</v>
          </cell>
          <cell r="D132" t="str">
            <v>Castle Grayskull Diorama &amp; Stands</v>
          </cell>
          <cell r="E132">
            <v>27084835991</v>
          </cell>
          <cell r="F132" t="str">
            <v>MCCDIORAMASTANDS</v>
          </cell>
          <cell r="G132" t="str">
            <v>B0039W4160</v>
          </cell>
          <cell r="I132">
            <v>0</v>
          </cell>
          <cell r="J132">
            <v>0</v>
          </cell>
          <cell r="K132">
            <v>0</v>
          </cell>
          <cell r="L132">
            <v>364915</v>
          </cell>
          <cell r="M132">
            <v>34.950000000000003</v>
          </cell>
          <cell r="N132">
            <v>27.04</v>
          </cell>
          <cell r="P132" t="str">
            <v>x</v>
          </cell>
          <cell r="Q132" t="str">
            <v>x</v>
          </cell>
          <cell r="R132">
            <v>12</v>
          </cell>
        </row>
        <row r="133">
          <cell r="A133" t="str">
            <v>MOTU_0077</v>
          </cell>
          <cell r="B133" t="str">
            <v>Exclusive</v>
          </cell>
          <cell r="C133" t="str">
            <v>2-Pack</v>
          </cell>
          <cell r="D133" t="str">
            <v>Classics vs. DC Universe Exclusive Boxed Superman vs. He-Man</v>
          </cell>
          <cell r="E133">
            <v>27084832914</v>
          </cell>
          <cell r="F133" t="str">
            <v>MCBHEMANVSSUPERMAN</v>
          </cell>
          <cell r="G133" t="str">
            <v>B003AONO8I</v>
          </cell>
          <cell r="I133">
            <v>0</v>
          </cell>
          <cell r="J133">
            <v>0</v>
          </cell>
          <cell r="K133">
            <v>0</v>
          </cell>
          <cell r="L133">
            <v>428478</v>
          </cell>
          <cell r="M133">
            <v>129</v>
          </cell>
          <cell r="N133">
            <v>106.02</v>
          </cell>
          <cell r="P133" t="str">
            <v>x</v>
          </cell>
          <cell r="Q133" t="str">
            <v>x</v>
          </cell>
          <cell r="R133">
            <v>32</v>
          </cell>
        </row>
        <row r="134">
          <cell r="A134" t="str">
            <v>MOTU_0076</v>
          </cell>
          <cell r="B134" t="str">
            <v>Exclusive</v>
          </cell>
          <cell r="C134" t="str">
            <v>2-Pack</v>
          </cell>
          <cell r="D134" t="str">
            <v>Classics vs. DC Universe Exclusive Boxed Lex Luthor vs. Skeletor</v>
          </cell>
          <cell r="E134">
            <v>27084832921</v>
          </cell>
          <cell r="F134" t="str">
            <v>MCBSKELETORVSLEXLUTHER</v>
          </cell>
          <cell r="G134" t="str">
            <v>B003AOR8XK</v>
          </cell>
          <cell r="I134">
            <v>0</v>
          </cell>
          <cell r="J134">
            <v>0</v>
          </cell>
          <cell r="K134">
            <v>0</v>
          </cell>
          <cell r="L134">
            <v>415531</v>
          </cell>
          <cell r="M134">
            <v>110.43</v>
          </cell>
          <cell r="N134">
            <v>89.46</v>
          </cell>
          <cell r="P134" t="str">
            <v>x</v>
          </cell>
          <cell r="Q134" t="str">
            <v>x</v>
          </cell>
          <cell r="R134">
            <v>27</v>
          </cell>
        </row>
        <row r="135">
          <cell r="A135" t="str">
            <v>MOTU_0046</v>
          </cell>
          <cell r="B135" t="str">
            <v>Classic Carded</v>
          </cell>
          <cell r="C135" t="str">
            <v>6-inch Figure</v>
          </cell>
          <cell r="D135" t="str">
            <v xml:space="preserve">Moss Man (Unflocked Ears) </v>
          </cell>
          <cell r="E135">
            <v>27084836035</v>
          </cell>
          <cell r="F135" t="str">
            <v>MCCMOSSMANUNFLOCKEDEARS</v>
          </cell>
          <cell r="G135" t="str">
            <v>B003CWURQU</v>
          </cell>
          <cell r="I135">
            <v>0</v>
          </cell>
          <cell r="J135">
            <v>0</v>
          </cell>
          <cell r="K135">
            <v>0</v>
          </cell>
          <cell r="L135">
            <v>254733</v>
          </cell>
          <cell r="M135">
            <v>26.94</v>
          </cell>
          <cell r="N135">
            <v>20.23</v>
          </cell>
          <cell r="P135" t="str">
            <v>x</v>
          </cell>
          <cell r="Q135" t="str">
            <v>x</v>
          </cell>
          <cell r="R135">
            <v>9</v>
          </cell>
        </row>
        <row r="136">
          <cell r="A136" t="str">
            <v>MOTU_0028</v>
          </cell>
          <cell r="B136" t="str">
            <v>Classic Carded</v>
          </cell>
          <cell r="C136" t="str">
            <v>6-inch Figure</v>
          </cell>
          <cell r="D136" t="str">
            <v xml:space="preserve">Evil-Lyn </v>
          </cell>
          <cell r="E136">
            <v>27084836066</v>
          </cell>
          <cell r="F136" t="str">
            <v>MCCEVILLYN</v>
          </cell>
          <cell r="G136" t="str">
            <v>B003IDPCMM</v>
          </cell>
          <cell r="I136">
            <v>0</v>
          </cell>
          <cell r="J136">
            <v>0</v>
          </cell>
          <cell r="K136">
            <v>0</v>
          </cell>
          <cell r="L136">
            <v>278149</v>
          </cell>
          <cell r="M136">
            <v>49.99</v>
          </cell>
          <cell r="N136">
            <v>38.86</v>
          </cell>
          <cell r="P136" t="str">
            <v>x</v>
          </cell>
          <cell r="Q136" t="str">
            <v>x</v>
          </cell>
          <cell r="R136">
            <v>17</v>
          </cell>
        </row>
        <row r="137">
          <cell r="A137" t="str">
            <v>MOTU_0064</v>
          </cell>
          <cell r="B137" t="str">
            <v>Classic Carded</v>
          </cell>
          <cell r="C137" t="str">
            <v>6-inch Figure</v>
          </cell>
          <cell r="D137" t="str">
            <v xml:space="preserve">Wun-Dar </v>
          </cell>
          <cell r="E137">
            <v>27084836028</v>
          </cell>
          <cell r="F137" t="str">
            <v>MCCWUN-DAR</v>
          </cell>
          <cell r="G137" t="str">
            <v>B003IDQWO4</v>
          </cell>
          <cell r="I137">
            <v>0</v>
          </cell>
          <cell r="J137">
            <v>0</v>
          </cell>
          <cell r="K137">
            <v>0</v>
          </cell>
          <cell r="L137">
            <v>508742</v>
          </cell>
          <cell r="M137">
            <v>105.14</v>
          </cell>
          <cell r="N137">
            <v>85.74</v>
          </cell>
          <cell r="P137" t="str">
            <v>x</v>
          </cell>
          <cell r="Q137" t="str">
            <v>x</v>
          </cell>
          <cell r="R137">
            <v>26</v>
          </cell>
        </row>
        <row r="138">
          <cell r="A138" t="str">
            <v>MOTU_0061</v>
          </cell>
          <cell r="B138" t="str">
            <v>Classic Carded</v>
          </cell>
          <cell r="C138" t="str">
            <v>6-inch Figure</v>
          </cell>
          <cell r="D138" t="str">
            <v xml:space="preserve">Tytus </v>
          </cell>
          <cell r="E138">
            <v>27084836073</v>
          </cell>
          <cell r="F138" t="str">
            <v>MCCTYTUSC9</v>
          </cell>
          <cell r="G138" t="str">
            <v>B003NADLMI</v>
          </cell>
          <cell r="I138">
            <v>0</v>
          </cell>
          <cell r="J138">
            <v>0</v>
          </cell>
          <cell r="K138">
            <v>0</v>
          </cell>
          <cell r="L138">
            <v>183913</v>
          </cell>
          <cell r="M138">
            <v>42.68</v>
          </cell>
          <cell r="N138">
            <v>31.48</v>
          </cell>
          <cell r="P138" t="str">
            <v>x</v>
          </cell>
          <cell r="Q138" t="str">
            <v>x</v>
          </cell>
          <cell r="R138">
            <v>16</v>
          </cell>
        </row>
        <row r="139">
          <cell r="A139" t="str">
            <v>MOTU_0052</v>
          </cell>
          <cell r="B139" t="str">
            <v>Classic Carded</v>
          </cell>
          <cell r="C139" t="str">
            <v>6-inch Figure</v>
          </cell>
          <cell r="D139" t="str">
            <v>She-Ra (Princess of Power)</v>
          </cell>
          <cell r="E139">
            <v>27084836424</v>
          </cell>
          <cell r="F139" t="str">
            <v>MCCSHE-RA</v>
          </cell>
          <cell r="G139" t="str">
            <v>B003S6IV2M</v>
          </cell>
          <cell r="I139">
            <v>0</v>
          </cell>
          <cell r="J139">
            <v>0</v>
          </cell>
          <cell r="K139">
            <v>0</v>
          </cell>
          <cell r="L139">
            <v>99211</v>
          </cell>
          <cell r="M139">
            <v>52.99</v>
          </cell>
          <cell r="N139">
            <v>42.37</v>
          </cell>
          <cell r="P139" t="str">
            <v>x</v>
          </cell>
          <cell r="Q139" t="str">
            <v>x</v>
          </cell>
          <cell r="R139">
            <v>25</v>
          </cell>
        </row>
        <row r="140">
          <cell r="A140" t="str">
            <v>MOTU_0164</v>
          </cell>
          <cell r="B140" t="str">
            <v>Exclusive</v>
          </cell>
          <cell r="C140" t="str">
            <v>2-Pack</v>
          </cell>
          <cell r="D140" t="str">
            <v>MOTU Gift Set He-Man vs Skeletor</v>
          </cell>
          <cell r="E140">
            <v>27084011685</v>
          </cell>
          <cell r="G140" t="str">
            <v>B003T03O8S</v>
          </cell>
          <cell r="I140">
            <v>0</v>
          </cell>
          <cell r="J140">
            <v>0</v>
          </cell>
          <cell r="K140">
            <v>0</v>
          </cell>
          <cell r="L140">
            <v>428415</v>
          </cell>
          <cell r="M140">
            <v>129.99</v>
          </cell>
          <cell r="N140">
            <v>106.86</v>
          </cell>
          <cell r="P140" t="str">
            <v>x</v>
          </cell>
          <cell r="Q140" t="str">
            <v>x</v>
          </cell>
          <cell r="R140">
            <v>32</v>
          </cell>
        </row>
        <row r="141">
          <cell r="A141" t="str">
            <v>MOTU_0039</v>
          </cell>
          <cell r="B141" t="str">
            <v>Classic Carded</v>
          </cell>
          <cell r="C141" t="str">
            <v>6-inch Figure</v>
          </cell>
          <cell r="D141" t="str">
            <v xml:space="preserve">Keldor </v>
          </cell>
          <cell r="E141">
            <v>27084836127</v>
          </cell>
          <cell r="F141" t="str">
            <v>MCCKELDOR</v>
          </cell>
          <cell r="G141" t="str">
            <v>B003TLMFIM</v>
          </cell>
          <cell r="I141">
            <v>0</v>
          </cell>
          <cell r="J141">
            <v>0</v>
          </cell>
          <cell r="K141">
            <v>0</v>
          </cell>
          <cell r="L141">
            <v>120460</v>
          </cell>
          <cell r="M141">
            <v>37.950000000000003</v>
          </cell>
          <cell r="N141">
            <v>28.63</v>
          </cell>
          <cell r="P141" t="str">
            <v>x</v>
          </cell>
          <cell r="Q141" t="str">
            <v>x</v>
          </cell>
          <cell r="R141">
            <v>14</v>
          </cell>
        </row>
        <row r="142">
          <cell r="A142" t="str">
            <v>MOTU_0074</v>
          </cell>
          <cell r="B142" t="str">
            <v>Exclusive</v>
          </cell>
          <cell r="C142" t="str">
            <v>2-Pack</v>
          </cell>
          <cell r="D142" t="str">
            <v>Exclusive Carded Orko (Color-Changing) with Prince Adam (SDCC 2010)</v>
          </cell>
          <cell r="E142">
            <v>27084836271</v>
          </cell>
          <cell r="F142" t="str">
            <v>MCCORKOCOLORCHANGING</v>
          </cell>
          <cell r="G142" t="str">
            <v>B003X2ISV0</v>
          </cell>
          <cell r="I142">
            <v>0</v>
          </cell>
          <cell r="J142">
            <v>0</v>
          </cell>
          <cell r="K142">
            <v>0</v>
          </cell>
          <cell r="L142">
            <v>100738</v>
          </cell>
          <cell r="M142">
            <v>52.27</v>
          </cell>
          <cell r="N142">
            <v>40.799999999999997</v>
          </cell>
          <cell r="P142" t="str">
            <v>x</v>
          </cell>
          <cell r="Q142" t="str">
            <v>x</v>
          </cell>
          <cell r="R142">
            <v>20</v>
          </cell>
        </row>
        <row r="143">
          <cell r="A143" t="str">
            <v>MOTU_0075</v>
          </cell>
          <cell r="B143" t="str">
            <v>Exclusive</v>
          </cell>
          <cell r="C143" t="str">
            <v>2-Pack</v>
          </cell>
          <cell r="D143" t="str">
            <v xml:space="preserve">Exclusive Carded Orko with Prince Adam (SDCC 2010) </v>
          </cell>
          <cell r="E143">
            <v>27084836271</v>
          </cell>
          <cell r="F143" t="str">
            <v>MCCORKO</v>
          </cell>
          <cell r="G143" t="str">
            <v>B003X2ISV0</v>
          </cell>
          <cell r="I143">
            <v>0</v>
          </cell>
          <cell r="J143">
            <v>0</v>
          </cell>
          <cell r="K143">
            <v>0</v>
          </cell>
          <cell r="L143">
            <v>100738</v>
          </cell>
          <cell r="M143">
            <v>52.27</v>
          </cell>
          <cell r="N143">
            <v>40.799999999999997</v>
          </cell>
          <cell r="P143" t="str">
            <v>x</v>
          </cell>
          <cell r="Q143" t="str">
            <v>x</v>
          </cell>
          <cell r="R143">
            <v>20</v>
          </cell>
        </row>
        <row r="144">
          <cell r="A144" t="str">
            <v>MOTU_0073</v>
          </cell>
          <cell r="B144" t="str">
            <v>Exclusive</v>
          </cell>
          <cell r="C144" t="str">
            <v>2-Pack</v>
          </cell>
          <cell r="D144" t="str">
            <v>Exclusive Boxed Mo-Larr &amp; Skeletor (SDCC 2010)</v>
          </cell>
          <cell r="E144">
            <v>27084891188</v>
          </cell>
          <cell r="F144" t="str">
            <v>MCBMOLARRANDSKELETOR</v>
          </cell>
          <cell r="G144" t="str">
            <v xml:space="preserve">B003X2T530 </v>
          </cell>
          <cell r="I144">
            <v>0</v>
          </cell>
          <cell r="J144">
            <v>0</v>
          </cell>
          <cell r="K144">
            <v>0</v>
          </cell>
          <cell r="L144">
            <v>0</v>
          </cell>
          <cell r="M144">
            <v>0</v>
          </cell>
          <cell r="N144">
            <v>0</v>
          </cell>
          <cell r="P144" t="str">
            <v>x</v>
          </cell>
          <cell r="Q144" t="str">
            <v>x</v>
          </cell>
          <cell r="R144">
            <v>0</v>
          </cell>
        </row>
        <row r="145">
          <cell r="A145" t="str">
            <v>MOTU_0040</v>
          </cell>
          <cell r="B145" t="str">
            <v>Classic Carded</v>
          </cell>
          <cell r="C145" t="str">
            <v>6-inch Figure</v>
          </cell>
          <cell r="D145" t="str">
            <v xml:space="preserve">King Grayskull </v>
          </cell>
          <cell r="E145">
            <v>27084918397</v>
          </cell>
          <cell r="F145" t="str">
            <v>MCCKINGGRAYSKULL</v>
          </cell>
          <cell r="G145" t="str">
            <v>B004CFXYPC</v>
          </cell>
          <cell r="I145">
            <v>0</v>
          </cell>
          <cell r="J145">
            <v>0</v>
          </cell>
          <cell r="K145">
            <v>0</v>
          </cell>
          <cell r="L145">
            <v>243308</v>
          </cell>
          <cell r="M145">
            <v>104.98</v>
          </cell>
          <cell r="N145">
            <v>85.6</v>
          </cell>
          <cell r="P145" t="str">
            <v>x</v>
          </cell>
          <cell r="Q145" t="str">
            <v>x</v>
          </cell>
          <cell r="R145">
            <v>39</v>
          </cell>
        </row>
        <row r="146">
          <cell r="A146" t="str">
            <v>MOTU_0084</v>
          </cell>
          <cell r="B146" t="str">
            <v>Commemorative Series</v>
          </cell>
          <cell r="C146" t="str">
            <v>6-inch Figure</v>
          </cell>
          <cell r="D146" t="str">
            <v xml:space="preserve">Clawful MISB </v>
          </cell>
          <cell r="E146">
            <v>74299534973</v>
          </cell>
          <cell r="F146" t="str">
            <v>MCBCLAWFUL</v>
          </cell>
          <cell r="G146" t="str">
            <v>B004GSTC9C</v>
          </cell>
          <cell r="I146">
            <v>0</v>
          </cell>
          <cell r="J146">
            <v>0</v>
          </cell>
          <cell r="K146">
            <v>0</v>
          </cell>
          <cell r="L146">
            <v>672009</v>
          </cell>
          <cell r="M146">
            <v>28.94</v>
          </cell>
          <cell r="N146">
            <v>21.93</v>
          </cell>
          <cell r="P146" t="str">
            <v>x</v>
          </cell>
          <cell r="Q146" t="str">
            <v>x</v>
          </cell>
          <cell r="R146">
            <v>5</v>
          </cell>
        </row>
        <row r="147">
          <cell r="A147" t="str">
            <v>MOTU_0062</v>
          </cell>
          <cell r="B147" t="str">
            <v>Classic Carded</v>
          </cell>
          <cell r="C147" t="str">
            <v>6-inch Figure</v>
          </cell>
          <cell r="D147" t="str">
            <v xml:space="preserve">Vikor </v>
          </cell>
          <cell r="E147">
            <v>27084918281</v>
          </cell>
          <cell r="F147" t="str">
            <v>MCCVIKOR</v>
          </cell>
          <cell r="G147" t="str">
            <v xml:space="preserve">B004JJUMHO </v>
          </cell>
          <cell r="I147">
            <v>0</v>
          </cell>
          <cell r="J147">
            <v>0</v>
          </cell>
          <cell r="K147">
            <v>0</v>
          </cell>
          <cell r="L147">
            <v>0</v>
          </cell>
          <cell r="M147">
            <v>0</v>
          </cell>
          <cell r="N147">
            <v>0</v>
          </cell>
          <cell r="P147" t="str">
            <v>x</v>
          </cell>
          <cell r="Q147" t="str">
            <v>x</v>
          </cell>
          <cell r="R147">
            <v>0</v>
          </cell>
        </row>
        <row r="148">
          <cell r="A148" t="str">
            <v>MOTU_0008</v>
          </cell>
          <cell r="B148" t="str">
            <v>Classic Carded</v>
          </cell>
          <cell r="C148" t="str">
            <v>6-inch Figure</v>
          </cell>
          <cell r="D148" t="str">
            <v xml:space="preserve">Shadow Beast </v>
          </cell>
          <cell r="E148">
            <v>27084918434</v>
          </cell>
          <cell r="F148" t="str">
            <v>MCCSHADOWBEAST</v>
          </cell>
          <cell r="G148" t="str">
            <v xml:space="preserve">B004OSO3MA </v>
          </cell>
          <cell r="I148">
            <v>0</v>
          </cell>
          <cell r="J148">
            <v>0</v>
          </cell>
          <cell r="K148">
            <v>0</v>
          </cell>
          <cell r="L148">
            <v>0</v>
          </cell>
          <cell r="M148">
            <v>0</v>
          </cell>
          <cell r="N148">
            <v>0</v>
          </cell>
          <cell r="P148" t="str">
            <v>x</v>
          </cell>
          <cell r="Q148" t="str">
            <v>x</v>
          </cell>
          <cell r="R148">
            <v>0</v>
          </cell>
        </row>
        <row r="149">
          <cell r="A149" t="str">
            <v>MOTU_0025</v>
          </cell>
          <cell r="B149" t="str">
            <v>Classic Carded</v>
          </cell>
          <cell r="C149" t="str">
            <v>6-inch Figure</v>
          </cell>
          <cell r="D149" t="str">
            <v xml:space="preserve">Bow </v>
          </cell>
          <cell r="E149">
            <v>27084918274</v>
          </cell>
          <cell r="F149" t="str">
            <v>MCCBOW</v>
          </cell>
          <cell r="G149" t="str">
            <v xml:space="preserve">B004OSQWFG </v>
          </cell>
          <cell r="I149">
            <v>0</v>
          </cell>
          <cell r="J149">
            <v>0</v>
          </cell>
          <cell r="K149">
            <v>0</v>
          </cell>
          <cell r="L149">
            <v>0</v>
          </cell>
          <cell r="M149">
            <v>0</v>
          </cell>
          <cell r="N149">
            <v>0</v>
          </cell>
          <cell r="P149" t="str">
            <v>x</v>
          </cell>
          <cell r="Q149" t="str">
            <v>x</v>
          </cell>
          <cell r="R149">
            <v>0</v>
          </cell>
        </row>
        <row r="150">
          <cell r="A150" t="str">
            <v>MOTU_0047</v>
          </cell>
          <cell r="B150" t="str">
            <v>Classic Carded</v>
          </cell>
          <cell r="C150" t="str">
            <v>6-inch Figure</v>
          </cell>
          <cell r="D150" t="str">
            <v xml:space="preserve">Preternia Disguise He-Man </v>
          </cell>
          <cell r="E150">
            <v>27084918489</v>
          </cell>
          <cell r="F150" t="str">
            <v>MCCPRETERNIADISGUISEHEMANC9</v>
          </cell>
          <cell r="G150" t="str">
            <v xml:space="preserve">B004OSSY9S </v>
          </cell>
          <cell r="I150">
            <v>0</v>
          </cell>
          <cell r="J150">
            <v>0</v>
          </cell>
          <cell r="K150">
            <v>0</v>
          </cell>
          <cell r="L150">
            <v>0</v>
          </cell>
          <cell r="M150">
            <v>0</v>
          </cell>
          <cell r="N150">
            <v>0</v>
          </cell>
          <cell r="P150" t="str">
            <v>x</v>
          </cell>
          <cell r="Q150" t="str">
            <v>x</v>
          </cell>
          <cell r="R150">
            <v>0</v>
          </cell>
        </row>
        <row r="151">
          <cell r="A151" t="str">
            <v>MOTU_0006</v>
          </cell>
          <cell r="B151" t="str">
            <v>Classic Carded</v>
          </cell>
          <cell r="C151" t="str">
            <v>6-inch Figure</v>
          </cell>
          <cell r="D151" t="str">
            <v xml:space="preserve">King Hssss </v>
          </cell>
          <cell r="E151">
            <v>27084918298</v>
          </cell>
          <cell r="F151" t="str">
            <v>MCCKINGHSSSSC9</v>
          </cell>
          <cell r="G151" t="str">
            <v xml:space="preserve">B004Q787EY </v>
          </cell>
          <cell r="I151">
            <v>0</v>
          </cell>
          <cell r="J151">
            <v>0</v>
          </cell>
          <cell r="K151">
            <v>0</v>
          </cell>
          <cell r="L151">
            <v>0</v>
          </cell>
          <cell r="M151">
            <v>0</v>
          </cell>
          <cell r="N151">
            <v>0</v>
          </cell>
          <cell r="P151" t="str">
            <v>x</v>
          </cell>
          <cell r="Q151" t="str">
            <v>x</v>
          </cell>
          <cell r="R151">
            <v>0</v>
          </cell>
        </row>
        <row r="152">
          <cell r="A152" t="str">
            <v>MOTU_0022</v>
          </cell>
          <cell r="B152" t="str">
            <v>Classic Carded</v>
          </cell>
          <cell r="C152" t="str">
            <v>6-inch Figure</v>
          </cell>
          <cell r="D152" t="str">
            <v xml:space="preserve">Battle Armor Skeletor </v>
          </cell>
          <cell r="E152">
            <v>27084918403</v>
          </cell>
          <cell r="F152" t="str">
            <v>MCCBATTLEARMORSKELETORC9</v>
          </cell>
          <cell r="G152" t="str">
            <v xml:space="preserve">B004SHXHC4 </v>
          </cell>
          <cell r="I152">
            <v>0</v>
          </cell>
          <cell r="J152">
            <v>0</v>
          </cell>
          <cell r="K152">
            <v>0</v>
          </cell>
          <cell r="L152">
            <v>0</v>
          </cell>
          <cell r="M152">
            <v>0</v>
          </cell>
          <cell r="N152">
            <v>0</v>
          </cell>
          <cell r="P152" t="str">
            <v>x</v>
          </cell>
          <cell r="Q152" t="str">
            <v>x</v>
          </cell>
          <cell r="R152">
            <v>0</v>
          </cell>
        </row>
        <row r="153">
          <cell r="A153" t="str">
            <v>MOTU_0088</v>
          </cell>
          <cell r="B153" t="str">
            <v>Commemorative Series</v>
          </cell>
          <cell r="C153" t="str">
            <v>6-inch Figure</v>
          </cell>
          <cell r="D153" t="str">
            <v xml:space="preserve">He-Man with Battle Cat MISB </v>
          </cell>
          <cell r="E153">
            <v>74299291661</v>
          </cell>
          <cell r="F153" t="str">
            <v>MCBHE-MANANDBATTLECAT</v>
          </cell>
          <cell r="G153" t="str">
            <v>B004VXYXLY</v>
          </cell>
          <cell r="I153">
            <v>0</v>
          </cell>
          <cell r="J153">
            <v>0</v>
          </cell>
          <cell r="K153">
            <v>0</v>
          </cell>
          <cell r="L153">
            <v>351757</v>
          </cell>
          <cell r="M153">
            <v>235.43</v>
          </cell>
          <cell r="N153">
            <v>195.32</v>
          </cell>
          <cell r="P153" t="str">
            <v>x</v>
          </cell>
          <cell r="Q153" t="str">
            <v>x</v>
          </cell>
          <cell r="R153">
            <v>88</v>
          </cell>
        </row>
        <row r="154">
          <cell r="A154" t="str">
            <v>MOTU_0021</v>
          </cell>
          <cell r="B154" t="str">
            <v>Classic Carded</v>
          </cell>
          <cell r="C154" t="str">
            <v>6-inch Figure</v>
          </cell>
          <cell r="D154" t="str">
            <v xml:space="preserve">Panthor </v>
          </cell>
          <cell r="E154">
            <v>27084918441</v>
          </cell>
          <cell r="F154" t="str">
            <v>MCCPANTHOR</v>
          </cell>
          <cell r="G154" t="str">
            <v xml:space="preserve">B004WSMB7G </v>
          </cell>
          <cell r="I154">
            <v>0</v>
          </cell>
          <cell r="J154">
            <v>0</v>
          </cell>
          <cell r="K154">
            <v>0</v>
          </cell>
          <cell r="L154">
            <v>0</v>
          </cell>
          <cell r="M154">
            <v>0</v>
          </cell>
          <cell r="N154">
            <v>0</v>
          </cell>
          <cell r="P154" t="str">
            <v>x</v>
          </cell>
          <cell r="Q154" t="str">
            <v>x</v>
          </cell>
          <cell r="R154">
            <v>0</v>
          </cell>
        </row>
        <row r="155">
          <cell r="A155" t="str">
            <v>MOTU_0015</v>
          </cell>
          <cell r="B155" t="str">
            <v>Classic Carded</v>
          </cell>
          <cell r="C155" t="str">
            <v>6-inch Figure</v>
          </cell>
          <cell r="D155" t="str">
            <v xml:space="preserve">Sy-Klone </v>
          </cell>
          <cell r="E155">
            <v>27084918304</v>
          </cell>
          <cell r="F155" t="str">
            <v>MCCSYKLONE</v>
          </cell>
          <cell r="G155" t="str">
            <v>B004WSMQ3A</v>
          </cell>
          <cell r="I155">
            <v>0</v>
          </cell>
          <cell r="J155">
            <v>0</v>
          </cell>
          <cell r="K155">
            <v>0</v>
          </cell>
          <cell r="L155">
            <v>221894</v>
          </cell>
          <cell r="M155">
            <v>29.98</v>
          </cell>
          <cell r="N155">
            <v>22.81</v>
          </cell>
          <cell r="P155" t="str">
            <v>x</v>
          </cell>
          <cell r="Q155" t="str">
            <v>x</v>
          </cell>
          <cell r="R155">
            <v>10</v>
          </cell>
        </row>
        <row r="156">
          <cell r="A156" t="str">
            <v>MOTU_0026</v>
          </cell>
          <cell r="B156" t="str">
            <v>Classic Carded</v>
          </cell>
          <cell r="C156" t="str">
            <v>6-inch Figure</v>
          </cell>
          <cell r="D156" t="str">
            <v xml:space="preserve">Catra </v>
          </cell>
          <cell r="E156">
            <v>27084918328</v>
          </cell>
          <cell r="F156" t="str">
            <v>MCCCATRA</v>
          </cell>
          <cell r="G156" t="str">
            <v xml:space="preserve">B0051J0X3O </v>
          </cell>
          <cell r="I156">
            <v>0</v>
          </cell>
          <cell r="J156">
            <v>0</v>
          </cell>
          <cell r="K156">
            <v>0</v>
          </cell>
          <cell r="L156">
            <v>0</v>
          </cell>
          <cell r="M156">
            <v>0</v>
          </cell>
          <cell r="N156">
            <v>0</v>
          </cell>
          <cell r="P156" t="str">
            <v>x</v>
          </cell>
          <cell r="Q156" t="str">
            <v>x</v>
          </cell>
          <cell r="R156">
            <v>0</v>
          </cell>
        </row>
        <row r="157">
          <cell r="A157" t="str">
            <v>MOTU_0083</v>
          </cell>
          <cell r="B157" t="str">
            <v>Commemorative Series</v>
          </cell>
          <cell r="C157" t="str">
            <v>6-inch Figure</v>
          </cell>
          <cell r="D157" t="str">
            <v xml:space="preserve">Buzz-Off MISB </v>
          </cell>
          <cell r="F157" t="str">
            <v>MCBBUZZ-OFF</v>
          </cell>
          <cell r="G157" t="str">
            <v>B0052UWG96</v>
          </cell>
          <cell r="I157">
            <v>0</v>
          </cell>
          <cell r="J157">
            <v>0</v>
          </cell>
          <cell r="K157">
            <v>0</v>
          </cell>
          <cell r="L157">
            <v>0</v>
          </cell>
          <cell r="M157">
            <v>0</v>
          </cell>
          <cell r="N157">
            <v>0</v>
          </cell>
          <cell r="P157" t="str">
            <v>x</v>
          </cell>
          <cell r="Q157" t="str">
            <v>x</v>
          </cell>
          <cell r="R157">
            <v>0</v>
          </cell>
        </row>
        <row r="158">
          <cell r="A158" t="str">
            <v>MOTU_0002</v>
          </cell>
          <cell r="B158" t="str">
            <v>Classic Carded</v>
          </cell>
          <cell r="C158" t="str">
            <v>6-inch Figure</v>
          </cell>
          <cell r="D158" t="str">
            <v xml:space="preserve">Battleground Teela </v>
          </cell>
          <cell r="E158">
            <v>27084918410</v>
          </cell>
          <cell r="F158" t="str">
            <v>MCCBATTLEGROUNDTEELA</v>
          </cell>
          <cell r="G158" t="str">
            <v xml:space="preserve">B0056BVQTC </v>
          </cell>
          <cell r="I158">
            <v>0</v>
          </cell>
          <cell r="J158">
            <v>0</v>
          </cell>
          <cell r="K158">
            <v>0</v>
          </cell>
          <cell r="L158">
            <v>0</v>
          </cell>
          <cell r="M158">
            <v>0</v>
          </cell>
          <cell r="N158">
            <v>0</v>
          </cell>
          <cell r="P158" t="str">
            <v>x</v>
          </cell>
          <cell r="Q158" t="str">
            <v>x</v>
          </cell>
          <cell r="R158">
            <v>0</v>
          </cell>
        </row>
        <row r="159">
          <cell r="A159" t="str">
            <v>MOTU_0058</v>
          </cell>
          <cell r="B159" t="str">
            <v>Classic Carded</v>
          </cell>
          <cell r="C159" t="str">
            <v>6-inch Figure</v>
          </cell>
          <cell r="D159" t="str">
            <v xml:space="preserve">The Faceless One </v>
          </cell>
          <cell r="E159">
            <v>27084918311</v>
          </cell>
          <cell r="F159" t="str">
            <v>MCCTHEFACELESSONE</v>
          </cell>
          <cell r="G159" t="str">
            <v xml:space="preserve">B0056BWFE2 </v>
          </cell>
          <cell r="I159">
            <v>0</v>
          </cell>
          <cell r="J159">
            <v>0</v>
          </cell>
          <cell r="K159">
            <v>0</v>
          </cell>
          <cell r="L159">
            <v>0</v>
          </cell>
          <cell r="M159">
            <v>0</v>
          </cell>
          <cell r="N159">
            <v>0</v>
          </cell>
          <cell r="P159" t="str">
            <v>x</v>
          </cell>
          <cell r="Q159" t="str">
            <v>x</v>
          </cell>
          <cell r="R159">
            <v>0</v>
          </cell>
        </row>
        <row r="160">
          <cell r="A160" t="str">
            <v>MOTU_0027</v>
          </cell>
          <cell r="B160" t="str">
            <v>Classic Carded</v>
          </cell>
          <cell r="C160" t="str">
            <v>6-inch Figure</v>
          </cell>
          <cell r="D160" t="str">
            <v xml:space="preserve">Clawful </v>
          </cell>
          <cell r="E160">
            <v>27084918335</v>
          </cell>
          <cell r="F160" t="str">
            <v>MCCCLAWFUL</v>
          </cell>
          <cell r="G160" t="str">
            <v xml:space="preserve">B005DBS7TW </v>
          </cell>
          <cell r="I160">
            <v>0</v>
          </cell>
          <cell r="J160">
            <v>0</v>
          </cell>
          <cell r="K160">
            <v>0</v>
          </cell>
          <cell r="L160">
            <v>0</v>
          </cell>
          <cell r="M160">
            <v>0</v>
          </cell>
          <cell r="N160">
            <v>0</v>
          </cell>
          <cell r="P160" t="str">
            <v>x</v>
          </cell>
          <cell r="Q160" t="str">
            <v>x</v>
          </cell>
          <cell r="R160">
            <v>0</v>
          </cell>
        </row>
        <row r="161">
          <cell r="A161" t="str">
            <v>MOTU_0049</v>
          </cell>
          <cell r="B161" t="str">
            <v>Classic Carded</v>
          </cell>
          <cell r="C161" t="str">
            <v>6-inch Figure</v>
          </cell>
          <cell r="D161" t="str">
            <v>Queen Marlena (SDCC 2011)</v>
          </cell>
          <cell r="F161" t="str">
            <v>MCCQUEENMARLENA</v>
          </cell>
          <cell r="G161" t="str">
            <v>B005E5HC2A</v>
          </cell>
          <cell r="I161">
            <v>0</v>
          </cell>
          <cell r="J161">
            <v>0</v>
          </cell>
          <cell r="K161">
            <v>0</v>
          </cell>
          <cell r="L161">
            <v>522618</v>
          </cell>
          <cell r="M161">
            <v>122.83</v>
          </cell>
          <cell r="N161">
            <v>100.78</v>
          </cell>
          <cell r="P161" t="str">
            <v>x</v>
          </cell>
          <cell r="Q161" t="str">
            <v>x</v>
          </cell>
          <cell r="R161">
            <v>30</v>
          </cell>
        </row>
        <row r="162">
          <cell r="A162" t="str">
            <v>MOTU_0071</v>
          </cell>
          <cell r="B162" t="str">
            <v>Exclusive</v>
          </cell>
          <cell r="C162" t="str">
            <v>6-inch Figure</v>
          </cell>
          <cell r="D162" t="str">
            <v>Queen Marlena (SDCC 2011)</v>
          </cell>
          <cell r="F162" t="str">
            <v>MCCQUEENMARLENA</v>
          </cell>
          <cell r="G162" t="str">
            <v>B005E5HC2A</v>
          </cell>
          <cell r="I162">
            <v>0</v>
          </cell>
          <cell r="J162">
            <v>0</v>
          </cell>
          <cell r="K162">
            <v>0</v>
          </cell>
          <cell r="L162">
            <v>522618</v>
          </cell>
          <cell r="M162">
            <v>122.83</v>
          </cell>
          <cell r="N162">
            <v>100.78</v>
          </cell>
          <cell r="P162" t="str">
            <v>x</v>
          </cell>
          <cell r="Q162" t="str">
            <v>x</v>
          </cell>
          <cell r="R162">
            <v>30</v>
          </cell>
        </row>
        <row r="163">
          <cell r="A163" t="str">
            <v>MOTU_0078</v>
          </cell>
          <cell r="B163" t="str">
            <v>Exclusive</v>
          </cell>
          <cell r="C163" t="str">
            <v>3-Pack</v>
          </cell>
          <cell r="D163" t="str">
            <v>Exclusive Boxed  Polly Pocket She-Ra, Frosta, and Catra (SDCC 2011)</v>
          </cell>
          <cell r="E163">
            <v>746775049010</v>
          </cell>
          <cell r="F163" t="str">
            <v>OEBPOLLYPOCKET2011</v>
          </cell>
          <cell r="G163" t="str">
            <v>B005E8P5FS</v>
          </cell>
          <cell r="I163">
            <v>0</v>
          </cell>
          <cell r="J163">
            <v>0</v>
          </cell>
          <cell r="K163">
            <v>0</v>
          </cell>
          <cell r="L163">
            <v>592070</v>
          </cell>
          <cell r="M163">
            <v>94.95</v>
          </cell>
          <cell r="N163">
            <v>78.040000000000006</v>
          </cell>
          <cell r="P163" t="str">
            <v>x</v>
          </cell>
          <cell r="Q163" t="str">
            <v>x</v>
          </cell>
          <cell r="R163">
            <v>23</v>
          </cell>
        </row>
        <row r="164">
          <cell r="A164" t="str">
            <v>MOTU_0017</v>
          </cell>
          <cell r="B164" t="str">
            <v>Classic Carded</v>
          </cell>
          <cell r="C164" t="str">
            <v>6-inch Figure</v>
          </cell>
          <cell r="D164" t="str">
            <v>Classics vs. DC Universe Exclusive Faker vs. Bizarro (SDCC 2011)</v>
          </cell>
          <cell r="E164">
            <v>27084934809</v>
          </cell>
          <cell r="F164" t="str">
            <v>MCBFAKERVSBIZARRO</v>
          </cell>
          <cell r="G164" t="str">
            <v>B005F1FQ9O</v>
          </cell>
          <cell r="I164">
            <v>0</v>
          </cell>
          <cell r="J164">
            <v>0</v>
          </cell>
          <cell r="K164">
            <v>0</v>
          </cell>
          <cell r="L164">
            <v>581003</v>
          </cell>
          <cell r="M164">
            <v>339.22</v>
          </cell>
          <cell r="N164">
            <v>284.32</v>
          </cell>
          <cell r="P164" t="str">
            <v>x</v>
          </cell>
          <cell r="Q164" t="str">
            <v>x</v>
          </cell>
          <cell r="R164">
            <v>85</v>
          </cell>
        </row>
        <row r="165">
          <cell r="A165" t="str">
            <v>MOTU_0068</v>
          </cell>
          <cell r="B165" t="str">
            <v>Exclusive</v>
          </cell>
          <cell r="C165" t="str">
            <v>2-Pack</v>
          </cell>
          <cell r="D165" t="str">
            <v>Classics vs. DC Universe Exclusive Boxed Faker vs. Bizarro (SDCC 2011)</v>
          </cell>
          <cell r="E165">
            <v>27084934809</v>
          </cell>
          <cell r="F165" t="str">
            <v>MCBFAKERVSBIZARRO</v>
          </cell>
          <cell r="G165" t="str">
            <v>B005F1FQ9O</v>
          </cell>
          <cell r="I165">
            <v>0</v>
          </cell>
          <cell r="J165">
            <v>0</v>
          </cell>
          <cell r="K165">
            <v>0</v>
          </cell>
          <cell r="L165">
            <v>581003</v>
          </cell>
          <cell r="M165">
            <v>339.22</v>
          </cell>
          <cell r="N165">
            <v>284.32</v>
          </cell>
          <cell r="P165" t="str">
            <v>x</v>
          </cell>
          <cell r="Q165" t="str">
            <v>x</v>
          </cell>
          <cell r="R165">
            <v>85</v>
          </cell>
        </row>
        <row r="166">
          <cell r="A166" t="str">
            <v>MOTU_0019</v>
          </cell>
          <cell r="B166" t="str">
            <v>Classic Carded</v>
          </cell>
          <cell r="C166" t="str">
            <v>6-inch Figure</v>
          </cell>
          <cell r="D166" t="str">
            <v>Classics vs. DC Universe Exclusive Zodac vs. Green Lantern (SDCC 2011)</v>
          </cell>
          <cell r="E166">
            <v>27084934779</v>
          </cell>
          <cell r="F166" t="str">
            <v>MCBZODACVSGREENLATERN</v>
          </cell>
          <cell r="G166" t="str">
            <v xml:space="preserve">B005FTWBX0 </v>
          </cell>
          <cell r="I166">
            <v>0</v>
          </cell>
          <cell r="J166">
            <v>0</v>
          </cell>
          <cell r="K166">
            <v>0</v>
          </cell>
          <cell r="L166">
            <v>0</v>
          </cell>
          <cell r="M166">
            <v>0</v>
          </cell>
          <cell r="N166">
            <v>0</v>
          </cell>
          <cell r="P166" t="str">
            <v>x</v>
          </cell>
          <cell r="Q166" t="str">
            <v>x</v>
          </cell>
          <cell r="R166">
            <v>0</v>
          </cell>
        </row>
        <row r="167">
          <cell r="A167" t="str">
            <v>MOTU_0070</v>
          </cell>
          <cell r="B167" t="str">
            <v>Exclusive</v>
          </cell>
          <cell r="C167" t="str">
            <v>2-Pack</v>
          </cell>
          <cell r="D167" t="str">
            <v>Classics vs. DC Universe Exclusive Boxed Zodac vs. Green Lantern (SDCC 2011)</v>
          </cell>
          <cell r="E167">
            <v>27084934779</v>
          </cell>
          <cell r="F167" t="str">
            <v>MCBZODACVSGREENLATERN</v>
          </cell>
          <cell r="G167" t="str">
            <v xml:space="preserve">B005FTWBX0 </v>
          </cell>
          <cell r="I167">
            <v>0</v>
          </cell>
          <cell r="J167">
            <v>0</v>
          </cell>
          <cell r="K167">
            <v>0</v>
          </cell>
          <cell r="L167">
            <v>0</v>
          </cell>
          <cell r="M167">
            <v>0</v>
          </cell>
          <cell r="N167">
            <v>0</v>
          </cell>
          <cell r="P167" t="str">
            <v>x</v>
          </cell>
          <cell r="Q167" t="str">
            <v>x</v>
          </cell>
          <cell r="R167">
            <v>0</v>
          </cell>
        </row>
        <row r="168">
          <cell r="A168" t="str">
            <v>MOTU_0100</v>
          </cell>
          <cell r="B168" t="str">
            <v>Commemorative Series</v>
          </cell>
          <cell r="C168" t="str">
            <v>6-inch Figure</v>
          </cell>
          <cell r="D168" t="str">
            <v xml:space="preserve">Zodac MISB </v>
          </cell>
          <cell r="E168">
            <v>74299534980</v>
          </cell>
          <cell r="F168" t="str">
            <v>MCBZODAC</v>
          </cell>
          <cell r="G168" t="str">
            <v xml:space="preserve">B005FTWBX0 </v>
          </cell>
          <cell r="I168">
            <v>0</v>
          </cell>
          <cell r="J168">
            <v>0</v>
          </cell>
          <cell r="K168">
            <v>0</v>
          </cell>
          <cell r="L168">
            <v>0</v>
          </cell>
          <cell r="M168">
            <v>0</v>
          </cell>
          <cell r="N168">
            <v>0</v>
          </cell>
          <cell r="P168" t="str">
            <v>x</v>
          </cell>
          <cell r="Q168" t="str">
            <v>x</v>
          </cell>
          <cell r="R168">
            <v>0</v>
          </cell>
        </row>
        <row r="169">
          <cell r="A169" t="str">
            <v>MOTU_0018</v>
          </cell>
          <cell r="B169" t="str">
            <v>Classic Carded</v>
          </cell>
          <cell r="C169" t="str">
            <v>6-inch Figure</v>
          </cell>
          <cell r="D169" t="str">
            <v>Classics vs. DC Universe Exclusive She-Ra vs. Supergirl (SDCC 2011)</v>
          </cell>
          <cell r="E169">
            <v>27084934786</v>
          </cell>
          <cell r="F169" t="str">
            <v>MCBSHERAVSSUPERGIRL</v>
          </cell>
          <cell r="G169" t="str">
            <v xml:space="preserve">B005FTWXTC </v>
          </cell>
          <cell r="I169">
            <v>0</v>
          </cell>
          <cell r="J169">
            <v>0</v>
          </cell>
          <cell r="K169">
            <v>0</v>
          </cell>
          <cell r="L169">
            <v>0</v>
          </cell>
          <cell r="M169">
            <v>0</v>
          </cell>
          <cell r="N169">
            <v>0</v>
          </cell>
          <cell r="P169" t="str">
            <v>x</v>
          </cell>
          <cell r="Q169" t="str">
            <v>x</v>
          </cell>
          <cell r="R169">
            <v>0</v>
          </cell>
        </row>
        <row r="170">
          <cell r="A170" t="str">
            <v>MOTU_0069</v>
          </cell>
          <cell r="B170" t="str">
            <v>Exclusive</v>
          </cell>
          <cell r="C170" t="str">
            <v>2-Pack</v>
          </cell>
          <cell r="D170" t="str">
            <v>Classics vs. DC Universe Exclusive Boxed She-Ra vs. Supergirl (SDCC 2011)</v>
          </cell>
          <cell r="E170">
            <v>27084934786</v>
          </cell>
          <cell r="F170" t="str">
            <v>MCBSHERAVSSUPERGIRL</v>
          </cell>
          <cell r="G170" t="str">
            <v xml:space="preserve">B005FTWXTC </v>
          </cell>
          <cell r="I170">
            <v>0</v>
          </cell>
          <cell r="J170">
            <v>0</v>
          </cell>
          <cell r="K170">
            <v>0</v>
          </cell>
          <cell r="L170">
            <v>0</v>
          </cell>
          <cell r="M170">
            <v>0</v>
          </cell>
          <cell r="N170">
            <v>0</v>
          </cell>
          <cell r="P170" t="str">
            <v>x</v>
          </cell>
          <cell r="Q170" t="str">
            <v>x</v>
          </cell>
          <cell r="R170">
            <v>0</v>
          </cell>
        </row>
        <row r="171">
          <cell r="A171" t="str">
            <v>MOTU_0007</v>
          </cell>
          <cell r="B171" t="str">
            <v>Classic Carded</v>
          </cell>
          <cell r="C171" t="str">
            <v>6-inch Figure</v>
          </cell>
          <cell r="D171" t="str">
            <v xml:space="preserve">Man-E-Faces </v>
          </cell>
          <cell r="E171">
            <v>27084918342</v>
          </cell>
          <cell r="F171" t="str">
            <v>MCCMANEFACESC9</v>
          </cell>
          <cell r="G171" t="str">
            <v>B005HJFGB2</v>
          </cell>
          <cell r="I171">
            <v>0</v>
          </cell>
          <cell r="J171">
            <v>0</v>
          </cell>
          <cell r="K171">
            <v>0</v>
          </cell>
          <cell r="L171">
            <v>850275</v>
          </cell>
          <cell r="M171">
            <v>60.67</v>
          </cell>
          <cell r="N171">
            <v>48.9</v>
          </cell>
          <cell r="P171" t="str">
            <v>x</v>
          </cell>
          <cell r="Q171" t="str">
            <v>x</v>
          </cell>
          <cell r="R171">
            <v>5</v>
          </cell>
        </row>
        <row r="172">
          <cell r="A172" t="str">
            <v>MOTU_0044</v>
          </cell>
          <cell r="B172" t="str">
            <v>Classic Carded</v>
          </cell>
          <cell r="C172" t="str">
            <v>6-inch Figure</v>
          </cell>
          <cell r="D172" t="str">
            <v xml:space="preserve">Megator </v>
          </cell>
          <cell r="E172">
            <v>27084918465</v>
          </cell>
          <cell r="F172" t="str">
            <v>MCCMEGATOR</v>
          </cell>
          <cell r="G172" t="str">
            <v xml:space="preserve">B005HS3X6I </v>
          </cell>
          <cell r="I172">
            <v>0</v>
          </cell>
          <cell r="J172">
            <v>0</v>
          </cell>
          <cell r="K172">
            <v>0</v>
          </cell>
          <cell r="L172">
            <v>0</v>
          </cell>
          <cell r="M172">
            <v>0</v>
          </cell>
          <cell r="N172">
            <v>0</v>
          </cell>
          <cell r="P172" t="str">
            <v>x</v>
          </cell>
          <cell r="Q172" t="str">
            <v>x</v>
          </cell>
          <cell r="R172">
            <v>0</v>
          </cell>
        </row>
        <row r="173">
          <cell r="A173" t="str">
            <v>MOTU_0038</v>
          </cell>
          <cell r="B173" t="str">
            <v>Classic Carded</v>
          </cell>
          <cell r="C173" t="str">
            <v>6-inch Figure</v>
          </cell>
          <cell r="D173" t="str">
            <v xml:space="preserve">Hurricane Hordak </v>
          </cell>
          <cell r="E173">
            <v>27084918427</v>
          </cell>
          <cell r="F173" t="str">
            <v>MCCHURRICANEHORDAKC9</v>
          </cell>
          <cell r="G173" t="str">
            <v>B005O1APAU</v>
          </cell>
          <cell r="I173">
            <v>1</v>
          </cell>
          <cell r="J173">
            <v>0</v>
          </cell>
          <cell r="K173">
            <v>1</v>
          </cell>
          <cell r="L173">
            <v>693926</v>
          </cell>
          <cell r="M173">
            <v>27.99</v>
          </cell>
          <cell r="N173">
            <v>21.12</v>
          </cell>
          <cell r="P173" t="str">
            <v>x</v>
          </cell>
          <cell r="Q173" t="str">
            <v>x</v>
          </cell>
          <cell r="R173">
            <v>4</v>
          </cell>
        </row>
        <row r="174">
          <cell r="A174" t="str">
            <v>MOTU_0042</v>
          </cell>
          <cell r="B174" t="str">
            <v>Classic Carded</v>
          </cell>
          <cell r="C174" t="str">
            <v>6-inch Figure</v>
          </cell>
          <cell r="D174" t="str">
            <v xml:space="preserve">Leech </v>
          </cell>
          <cell r="F174" t="str">
            <v>MCCLEECHC9</v>
          </cell>
          <cell r="G174" t="str">
            <v>B005O1AT7E</v>
          </cell>
          <cell r="I174">
            <v>0</v>
          </cell>
          <cell r="J174">
            <v>0</v>
          </cell>
          <cell r="K174">
            <v>0</v>
          </cell>
          <cell r="L174">
            <v>195020</v>
          </cell>
          <cell r="M174">
            <v>39.590000000000003</v>
          </cell>
          <cell r="N174">
            <v>30.02</v>
          </cell>
          <cell r="P174" t="str">
            <v>x</v>
          </cell>
          <cell r="Q174" t="str">
            <v>x</v>
          </cell>
          <cell r="R174">
            <v>15</v>
          </cell>
        </row>
        <row r="175">
          <cell r="A175" t="str">
            <v>MOTU_0005</v>
          </cell>
          <cell r="B175" t="str">
            <v>Classic Carded</v>
          </cell>
          <cell r="C175" t="str">
            <v>6-inch Figure</v>
          </cell>
          <cell r="D175" t="str">
            <v xml:space="preserve">Icarius </v>
          </cell>
          <cell r="E175">
            <v>27084918366</v>
          </cell>
          <cell r="F175" t="str">
            <v>MCCICARIUS</v>
          </cell>
          <cell r="G175" t="str">
            <v>B005XR1CRU</v>
          </cell>
          <cell r="I175">
            <v>0</v>
          </cell>
          <cell r="J175">
            <v>0</v>
          </cell>
          <cell r="K175">
            <v>0</v>
          </cell>
          <cell r="L175">
            <v>247091</v>
          </cell>
          <cell r="M175">
            <v>22.24</v>
          </cell>
          <cell r="N175">
            <v>16.23</v>
          </cell>
          <cell r="P175" t="str">
            <v>x</v>
          </cell>
          <cell r="Q175" t="str">
            <v>x</v>
          </cell>
          <cell r="R175">
            <v>7</v>
          </cell>
        </row>
        <row r="176">
          <cell r="A176" t="str">
            <v>MOTU_0095</v>
          </cell>
          <cell r="B176" t="str">
            <v>Commemorative Series</v>
          </cell>
          <cell r="C176" t="str">
            <v>6-inch Figure</v>
          </cell>
          <cell r="D176" t="str">
            <v xml:space="preserve">Skeletor with Panthor MISB </v>
          </cell>
          <cell r="E176">
            <v>74299291678</v>
          </cell>
          <cell r="F176" t="str">
            <v>MCBSKELETORANDPANTHOR</v>
          </cell>
          <cell r="G176" t="str">
            <v>B0065NBCSA</v>
          </cell>
          <cell r="I176">
            <v>0</v>
          </cell>
          <cell r="J176">
            <v>0</v>
          </cell>
          <cell r="K176">
            <v>0</v>
          </cell>
          <cell r="L176">
            <v>423527</v>
          </cell>
          <cell r="M176">
            <v>195.41</v>
          </cell>
          <cell r="N176">
            <v>161.30000000000001</v>
          </cell>
          <cell r="P176" t="str">
            <v>x</v>
          </cell>
          <cell r="Q176" t="str">
            <v>x</v>
          </cell>
          <cell r="R176">
            <v>48</v>
          </cell>
        </row>
        <row r="177">
          <cell r="A177" t="str">
            <v>MOTU_0011</v>
          </cell>
          <cell r="B177" t="str">
            <v>Classic Carded</v>
          </cell>
          <cell r="C177" t="str">
            <v>6-inch Figure</v>
          </cell>
          <cell r="D177" t="str">
            <v xml:space="preserve">Snout Spout </v>
          </cell>
          <cell r="E177">
            <v>27084918373</v>
          </cell>
          <cell r="F177" t="str">
            <v>MCCSNOUTSPOUT</v>
          </cell>
          <cell r="G177" t="str">
            <v>B0069STCNI</v>
          </cell>
          <cell r="I177">
            <v>0</v>
          </cell>
          <cell r="J177">
            <v>0</v>
          </cell>
          <cell r="K177">
            <v>0</v>
          </cell>
          <cell r="L177">
            <v>212395</v>
          </cell>
          <cell r="M177">
            <v>47.98</v>
          </cell>
          <cell r="N177">
            <v>38.11</v>
          </cell>
          <cell r="P177" t="str">
            <v>x</v>
          </cell>
          <cell r="Q177" t="str">
            <v>x</v>
          </cell>
          <cell r="R177">
            <v>17</v>
          </cell>
        </row>
        <row r="178">
          <cell r="A178" t="str">
            <v>MOTU_0014</v>
          </cell>
          <cell r="B178" t="str">
            <v>Classic Carded</v>
          </cell>
          <cell r="C178" t="str">
            <v>6-inch Figure</v>
          </cell>
          <cell r="D178" t="str">
            <v xml:space="preserve">Swiftwind </v>
          </cell>
          <cell r="E178">
            <v>27084918458</v>
          </cell>
          <cell r="F178" t="str">
            <v>MCCSWIFTWIND</v>
          </cell>
          <cell r="G178" t="str">
            <v>B0069SVB14</v>
          </cell>
          <cell r="I178">
            <v>0</v>
          </cell>
          <cell r="J178">
            <v>0</v>
          </cell>
          <cell r="K178">
            <v>0</v>
          </cell>
          <cell r="L178">
            <v>151429</v>
          </cell>
          <cell r="M178">
            <v>174.87</v>
          </cell>
          <cell r="N178">
            <v>143.44999999999999</v>
          </cell>
          <cell r="P178" t="str">
            <v>x</v>
          </cell>
          <cell r="Q178" t="str">
            <v>x</v>
          </cell>
          <cell r="R178">
            <v>72</v>
          </cell>
        </row>
        <row r="179">
          <cell r="A179" t="str">
            <v>MOTU_0092</v>
          </cell>
          <cell r="B179" t="str">
            <v>Commemorative Series</v>
          </cell>
          <cell r="C179" t="str">
            <v>6-inch Figure</v>
          </cell>
          <cell r="D179" t="str">
            <v xml:space="preserve">Mer-Man MISB </v>
          </cell>
          <cell r="E179">
            <v>74299289965</v>
          </cell>
          <cell r="F179" t="str">
            <v>MCBMER-MAN</v>
          </cell>
          <cell r="G179" t="str">
            <v>B006NER5D2</v>
          </cell>
          <cell r="I179">
            <v>0</v>
          </cell>
          <cell r="J179">
            <v>0</v>
          </cell>
          <cell r="K179">
            <v>0</v>
          </cell>
          <cell r="L179">
            <v>333815</v>
          </cell>
          <cell r="M179">
            <v>40.49</v>
          </cell>
          <cell r="N179">
            <v>31.75</v>
          </cell>
          <cell r="P179" t="str">
            <v>x</v>
          </cell>
          <cell r="Q179" t="str">
            <v>x</v>
          </cell>
          <cell r="R179">
            <v>14</v>
          </cell>
        </row>
        <row r="180">
          <cell r="A180" t="str">
            <v>MOTU_0089</v>
          </cell>
          <cell r="B180" t="str">
            <v>Commemorative Series</v>
          </cell>
          <cell r="C180" t="str">
            <v>6-inch Figure</v>
          </cell>
          <cell r="D180" t="str">
            <v xml:space="preserve">I 5-Pack MISB </v>
          </cell>
          <cell r="E180">
            <v>74299509148</v>
          </cell>
          <cell r="F180" t="str">
            <v>MCB5-PACKSERIES1</v>
          </cell>
          <cell r="G180" t="str">
            <v>B006O0TKU6</v>
          </cell>
          <cell r="I180">
            <v>0</v>
          </cell>
          <cell r="J180">
            <v>0</v>
          </cell>
          <cell r="K180">
            <v>0</v>
          </cell>
          <cell r="L180">
            <v>827258</v>
          </cell>
          <cell r="M180">
            <v>256.98</v>
          </cell>
          <cell r="N180">
            <v>210.84</v>
          </cell>
          <cell r="P180" t="str">
            <v>x</v>
          </cell>
          <cell r="Q180" t="str">
            <v>x</v>
          </cell>
          <cell r="R180">
            <v>21</v>
          </cell>
        </row>
        <row r="181">
          <cell r="A181" t="str">
            <v>MOTU_0001</v>
          </cell>
          <cell r="B181" t="str">
            <v>Classic Carded</v>
          </cell>
          <cell r="C181" t="str">
            <v>6-inch Figure</v>
          </cell>
          <cell r="D181" t="str">
            <v xml:space="preserve">Battleground Evil-Lyn </v>
          </cell>
          <cell r="F181" t="str">
            <v>MCCBATTLEGROUNDEVILLYNN</v>
          </cell>
          <cell r="G181" t="str">
            <v>B006TLYGFE</v>
          </cell>
          <cell r="I181">
            <v>0</v>
          </cell>
          <cell r="J181">
            <v>0</v>
          </cell>
          <cell r="K181">
            <v>0</v>
          </cell>
          <cell r="L181">
            <v>836003</v>
          </cell>
          <cell r="M181">
            <v>0</v>
          </cell>
          <cell r="N181">
            <v>0</v>
          </cell>
          <cell r="P181" t="str">
            <v>x</v>
          </cell>
          <cell r="Q181" t="str">
            <v>x</v>
          </cell>
          <cell r="R181">
            <v>0</v>
          </cell>
        </row>
        <row r="182">
          <cell r="A182" t="str">
            <v>MOTU_0055</v>
          </cell>
          <cell r="B182" t="str">
            <v>Classic Carded</v>
          </cell>
          <cell r="C182" t="str">
            <v>6-inch Figure</v>
          </cell>
          <cell r="D182" t="str">
            <v xml:space="preserve">Star Sisters (3-Pack) </v>
          </cell>
          <cell r="E182">
            <v>746775086183</v>
          </cell>
          <cell r="F182" t="str">
            <v>MCCSTARSISTERS3PACKC9</v>
          </cell>
          <cell r="G182" t="str">
            <v xml:space="preserve">B006ZZVRA6 </v>
          </cell>
          <cell r="I182">
            <v>0</v>
          </cell>
          <cell r="J182">
            <v>0</v>
          </cell>
          <cell r="K182">
            <v>0</v>
          </cell>
          <cell r="L182">
            <v>0</v>
          </cell>
          <cell r="M182">
            <v>0</v>
          </cell>
          <cell r="N182">
            <v>0</v>
          </cell>
          <cell r="P182" t="str">
            <v>x</v>
          </cell>
          <cell r="Q182" t="str">
            <v>x</v>
          </cell>
          <cell r="R182">
            <v>0</v>
          </cell>
        </row>
        <row r="183">
          <cell r="A183" t="str">
            <v>MOTU_0003</v>
          </cell>
          <cell r="B183" t="str">
            <v>Classic Carded</v>
          </cell>
          <cell r="C183" t="str">
            <v>6-inch Figure</v>
          </cell>
          <cell r="D183" t="str">
            <v xml:space="preserve">Demo-Man </v>
          </cell>
          <cell r="E183">
            <v>746775086428</v>
          </cell>
          <cell r="F183" t="str">
            <v>MCCDEMOMANC9</v>
          </cell>
          <cell r="G183" t="str">
            <v xml:space="preserve">B0070S2J3Q </v>
          </cell>
          <cell r="I183">
            <v>0</v>
          </cell>
          <cell r="J183">
            <v>0</v>
          </cell>
          <cell r="K183">
            <v>0</v>
          </cell>
          <cell r="L183">
            <v>0</v>
          </cell>
          <cell r="M183">
            <v>0</v>
          </cell>
          <cell r="N183">
            <v>0</v>
          </cell>
          <cell r="P183" t="str">
            <v>x</v>
          </cell>
          <cell r="Q183" t="str">
            <v>x</v>
          </cell>
          <cell r="R183">
            <v>0</v>
          </cell>
        </row>
        <row r="184">
          <cell r="A184" t="str">
            <v>MOTU_0054</v>
          </cell>
          <cell r="B184" t="str">
            <v>Classic Carded</v>
          </cell>
          <cell r="C184" t="str">
            <v>6-inch Figure</v>
          </cell>
          <cell r="D184" t="str">
            <v xml:space="preserve">Sorceress </v>
          </cell>
          <cell r="E184">
            <v>746775086398</v>
          </cell>
          <cell r="F184" t="str">
            <v>MCCSORCERESS</v>
          </cell>
          <cell r="G184" t="str">
            <v>B007B9CJ16</v>
          </cell>
          <cell r="I184">
            <v>0</v>
          </cell>
          <cell r="J184">
            <v>0</v>
          </cell>
          <cell r="K184">
            <v>0</v>
          </cell>
          <cell r="L184">
            <v>462641</v>
          </cell>
          <cell r="M184">
            <v>206.2</v>
          </cell>
          <cell r="N184">
            <v>172.6</v>
          </cell>
          <cell r="P184" t="str">
            <v>x</v>
          </cell>
          <cell r="Q184" t="str">
            <v>x</v>
          </cell>
          <cell r="R184">
            <v>52</v>
          </cell>
        </row>
        <row r="185">
          <cell r="A185" t="str">
            <v>MOTU_0051</v>
          </cell>
          <cell r="B185" t="str">
            <v>Classic Carded</v>
          </cell>
          <cell r="C185" t="str">
            <v>6-inch Figure</v>
          </cell>
          <cell r="D185" t="str">
            <v xml:space="preserve">Shadow Weaver </v>
          </cell>
          <cell r="E185">
            <v>746775086312</v>
          </cell>
          <cell r="F185" t="str">
            <v>MCCSHADOWWEAVER</v>
          </cell>
          <cell r="G185" t="str">
            <v>B007B9G8YK</v>
          </cell>
          <cell r="I185">
            <v>0</v>
          </cell>
          <cell r="J185">
            <v>0</v>
          </cell>
          <cell r="K185">
            <v>0</v>
          </cell>
          <cell r="L185">
            <v>413015</v>
          </cell>
          <cell r="M185">
            <v>304.99</v>
          </cell>
          <cell r="N185">
            <v>256.57</v>
          </cell>
          <cell r="P185" t="str">
            <v>x</v>
          </cell>
          <cell r="Q185" t="str">
            <v>x</v>
          </cell>
          <cell r="R185">
            <v>77</v>
          </cell>
        </row>
        <row r="186">
          <cell r="A186" t="str">
            <v>MOTU_0032</v>
          </cell>
          <cell r="B186" t="str">
            <v>Classic Carded</v>
          </cell>
          <cell r="C186" t="str">
            <v>6-inch Figure</v>
          </cell>
          <cell r="D186" t="str">
            <v xml:space="preserve">Fisto </v>
          </cell>
          <cell r="E186">
            <v>746775086268</v>
          </cell>
          <cell r="F186" t="str">
            <v>MCCFISTO</v>
          </cell>
          <cell r="G186" t="str">
            <v>B007C7WIPO</v>
          </cell>
          <cell r="I186">
            <v>0</v>
          </cell>
          <cell r="J186">
            <v>0</v>
          </cell>
          <cell r="K186">
            <v>0</v>
          </cell>
          <cell r="L186">
            <v>241091</v>
          </cell>
          <cell r="M186">
            <v>204.98</v>
          </cell>
          <cell r="N186">
            <v>170.6</v>
          </cell>
          <cell r="P186" t="str">
            <v>x</v>
          </cell>
          <cell r="Q186" t="str">
            <v>x</v>
          </cell>
          <cell r="R186">
            <v>77</v>
          </cell>
        </row>
        <row r="187">
          <cell r="A187" t="str">
            <v>MOTU_0016</v>
          </cell>
          <cell r="B187" t="str">
            <v>Classic Carded</v>
          </cell>
          <cell r="C187" t="str">
            <v>6-inch Figure</v>
          </cell>
          <cell r="D187" t="str">
            <v xml:space="preserve">Thunder Punch He-Man </v>
          </cell>
          <cell r="E187">
            <v>746775086466</v>
          </cell>
          <cell r="F187" t="str">
            <v>MCCTHUNDERPUNCHHEMANC9</v>
          </cell>
          <cell r="G187" t="str">
            <v xml:space="preserve">B007W5UJHA </v>
          </cell>
          <cell r="I187">
            <v>0</v>
          </cell>
          <cell r="J187">
            <v>0</v>
          </cell>
          <cell r="K187">
            <v>0</v>
          </cell>
          <cell r="L187">
            <v>0</v>
          </cell>
          <cell r="M187">
            <v>0</v>
          </cell>
          <cell r="N187">
            <v>0</v>
          </cell>
          <cell r="P187" t="str">
            <v>x</v>
          </cell>
          <cell r="Q187" t="str">
            <v>x</v>
          </cell>
          <cell r="R187">
            <v>0</v>
          </cell>
        </row>
        <row r="188">
          <cell r="A188" t="str">
            <v>MOTU_0010</v>
          </cell>
          <cell r="B188" t="str">
            <v>Classic Carded</v>
          </cell>
          <cell r="C188" t="str">
            <v>6-inch Figure</v>
          </cell>
          <cell r="D188" t="str">
            <v xml:space="preserve">Slush Head </v>
          </cell>
          <cell r="E188">
            <v>746775086374</v>
          </cell>
          <cell r="F188" t="str">
            <v>MCCSLUSHHEAD</v>
          </cell>
          <cell r="G188" t="str">
            <v>B0083WWMP8</v>
          </cell>
          <cell r="I188">
            <v>0</v>
          </cell>
          <cell r="J188">
            <v>0</v>
          </cell>
          <cell r="K188">
            <v>0</v>
          </cell>
          <cell r="L188">
            <v>348152</v>
          </cell>
          <cell r="M188">
            <v>33.99</v>
          </cell>
          <cell r="N188">
            <v>26.22</v>
          </cell>
          <cell r="P188" t="str">
            <v>x</v>
          </cell>
          <cell r="Q188" t="str">
            <v>x</v>
          </cell>
          <cell r="R188">
            <v>12</v>
          </cell>
        </row>
        <row r="189">
          <cell r="A189" t="str">
            <v>MOTU_0012</v>
          </cell>
          <cell r="B189" t="str">
            <v>Classic Carded</v>
          </cell>
          <cell r="C189" t="str">
            <v>6-inch Figure</v>
          </cell>
          <cell r="D189" t="str">
            <v xml:space="preserve">Stinkor </v>
          </cell>
          <cell r="E189">
            <v>746775086435</v>
          </cell>
          <cell r="F189" t="str">
            <v>MCCSTINKOR</v>
          </cell>
          <cell r="G189" t="str">
            <v>B0083WX0KY</v>
          </cell>
          <cell r="I189">
            <v>0</v>
          </cell>
          <cell r="J189">
            <v>0</v>
          </cell>
          <cell r="K189">
            <v>0</v>
          </cell>
          <cell r="L189">
            <v>232501</v>
          </cell>
          <cell r="M189">
            <v>137.97999999999999</v>
          </cell>
          <cell r="N189">
            <v>114.61</v>
          </cell>
          <cell r="P189" t="str">
            <v>x</v>
          </cell>
          <cell r="Q189" t="str">
            <v>x</v>
          </cell>
          <cell r="R189">
            <v>52</v>
          </cell>
        </row>
        <row r="190">
          <cell r="A190" t="str">
            <v>MOTU_0079</v>
          </cell>
          <cell r="B190" t="str">
            <v>Commemorative Series</v>
          </cell>
          <cell r="C190" t="str">
            <v>6-inch Figure</v>
          </cell>
          <cell r="D190" t="str">
            <v xml:space="preserve">10-Pack MISB </v>
          </cell>
          <cell r="F190" t="str">
            <v>MCBJ.C.PENNYS10PACK</v>
          </cell>
          <cell r="G190">
            <v>0</v>
          </cell>
          <cell r="I190">
            <v>0</v>
          </cell>
          <cell r="J190">
            <v>0</v>
          </cell>
          <cell r="K190">
            <v>0</v>
          </cell>
          <cell r="L190">
            <v>0</v>
          </cell>
          <cell r="M190">
            <v>0</v>
          </cell>
          <cell r="N190">
            <v>0</v>
          </cell>
          <cell r="P190" t="str">
            <v>x</v>
          </cell>
          <cell r="Q190" t="str">
            <v>x</v>
          </cell>
          <cell r="R190">
            <v>0</v>
          </cell>
        </row>
        <row r="191">
          <cell r="A191" t="str">
            <v>MOTU_0093</v>
          </cell>
          <cell r="B191" t="str">
            <v>Commemorative Series</v>
          </cell>
          <cell r="C191" t="str">
            <v>6-inch Figure</v>
          </cell>
          <cell r="D191" t="str">
            <v xml:space="preserve">Moss Man </v>
          </cell>
          <cell r="E191">
            <v>27084836035</v>
          </cell>
          <cell r="F191" t="str">
            <v>MCBMOSSMAN</v>
          </cell>
          <cell r="G191" t="str">
            <v>B003CWURQU</v>
          </cell>
          <cell r="I191">
            <v>0</v>
          </cell>
          <cell r="J191">
            <v>0</v>
          </cell>
          <cell r="K191">
            <v>0</v>
          </cell>
          <cell r="L191">
            <v>254733</v>
          </cell>
          <cell r="M191">
            <v>26.94</v>
          </cell>
          <cell r="N191">
            <v>20.23</v>
          </cell>
          <cell r="P191" t="str">
            <v>x</v>
          </cell>
          <cell r="Q191" t="str">
            <v>x</v>
          </cell>
          <cell r="R191">
            <v>9</v>
          </cell>
        </row>
        <row r="192">
          <cell r="A192" t="str">
            <v>MOTU_0111</v>
          </cell>
          <cell r="B192" t="str">
            <v>The Modern Series</v>
          </cell>
          <cell r="C192" t="str">
            <v>Vehicle/Accessory</v>
          </cell>
          <cell r="D192" t="str">
            <v xml:space="preserve">Dragon Walker MISB </v>
          </cell>
          <cell r="E192">
            <v>27084006834</v>
          </cell>
          <cell r="F192" t="str">
            <v>MNVDRAGONWALKER</v>
          </cell>
          <cell r="G192" t="str">
            <v>B0002HB078</v>
          </cell>
          <cell r="I192">
            <v>0</v>
          </cell>
          <cell r="J192">
            <v>0</v>
          </cell>
          <cell r="K192">
            <v>0</v>
          </cell>
          <cell r="L192">
            <v>1559778</v>
          </cell>
          <cell r="M192">
            <v>60.84</v>
          </cell>
          <cell r="N192">
            <v>46.91</v>
          </cell>
          <cell r="P192" t="str">
            <v>x</v>
          </cell>
          <cell r="Q192" t="str">
            <v>x</v>
          </cell>
          <cell r="R192">
            <v>5</v>
          </cell>
        </row>
        <row r="193">
          <cell r="A193" t="str">
            <v>MOTU_0132</v>
          </cell>
          <cell r="B193" t="str">
            <v>The Modern Series</v>
          </cell>
          <cell r="C193" t="str">
            <v>6-inch Figure</v>
          </cell>
          <cell r="D193" t="str">
            <v>Man-At-Arms (Battle Glove) MOC C-8/9</v>
          </cell>
          <cell r="E193">
            <v>27084003673</v>
          </cell>
          <cell r="F193" t="str">
            <v>MNCMAN-AT-ARMSBATTLEGLOVE</v>
          </cell>
          <cell r="G193" t="str">
            <v>B000BGKVPW</v>
          </cell>
          <cell r="I193">
            <v>0</v>
          </cell>
          <cell r="J193">
            <v>0</v>
          </cell>
          <cell r="K193">
            <v>0</v>
          </cell>
          <cell r="L193">
            <v>847329</v>
          </cell>
          <cell r="M193">
            <v>13.99</v>
          </cell>
          <cell r="N193">
            <v>9.2200000000000006</v>
          </cell>
          <cell r="P193" t="str">
            <v>x</v>
          </cell>
          <cell r="Q193" t="str">
            <v>x</v>
          </cell>
          <cell r="R193">
            <v>1</v>
          </cell>
        </row>
        <row r="194">
          <cell r="A194" t="str">
            <v>MOTU_0156</v>
          </cell>
          <cell r="B194" t="str">
            <v>The Modern Series</v>
          </cell>
          <cell r="C194" t="str">
            <v>6-inch Figure</v>
          </cell>
          <cell r="D194" t="str">
            <v>Trap Jaw Repaint MOC C-8/9</v>
          </cell>
          <cell r="E194">
            <v>74299556265</v>
          </cell>
          <cell r="F194" t="str">
            <v>MNCTRAPJAWREPAINT</v>
          </cell>
          <cell r="G194" t="str">
            <v>B00007MIEU</v>
          </cell>
          <cell r="I194">
            <v>0</v>
          </cell>
          <cell r="J194">
            <v>1</v>
          </cell>
          <cell r="K194">
            <v>1</v>
          </cell>
          <cell r="L194">
            <v>285524</v>
          </cell>
          <cell r="M194">
            <v>34.630000000000003</v>
          </cell>
          <cell r="N194">
            <v>26.77</v>
          </cell>
          <cell r="P194" t="str">
            <v>x</v>
          </cell>
          <cell r="Q194" t="str">
            <v>x</v>
          </cell>
          <cell r="R194">
            <v>12</v>
          </cell>
        </row>
        <row r="195">
          <cell r="A195" t="str">
            <v>MOTU_0162</v>
          </cell>
          <cell r="B195" t="str">
            <v>Exclusive</v>
          </cell>
          <cell r="C195" t="str">
            <v>Statue</v>
          </cell>
          <cell r="D195" t="str">
            <v>MOTU 2001 San Diego Comic-Con Exclusive He-Man Cold Cast Statue with Original Shipping Carton!</v>
          </cell>
          <cell r="G195">
            <v>0</v>
          </cell>
          <cell r="I195">
            <v>0</v>
          </cell>
          <cell r="J195">
            <v>0</v>
          </cell>
          <cell r="K195">
            <v>0</v>
          </cell>
          <cell r="L195">
            <v>0</v>
          </cell>
          <cell r="M195">
            <v>0</v>
          </cell>
          <cell r="N195">
            <v>0</v>
          </cell>
          <cell r="P195" t="str">
            <v>x</v>
          </cell>
          <cell r="Q195" t="str">
            <v>x</v>
          </cell>
          <cell r="R195">
            <v>0</v>
          </cell>
        </row>
        <row r="196">
          <cell r="A196" t="str">
            <v>MOTU_0163</v>
          </cell>
          <cell r="B196" t="str">
            <v>Exclusive</v>
          </cell>
          <cell r="C196" t="str">
            <v>6-inch Figure</v>
          </cell>
          <cell r="D196" t="str">
            <v>MOTU 2001 San Diego Comic-Con Exclusive He-Man Figure (#623 of 1000)</v>
          </cell>
          <cell r="G196">
            <v>0</v>
          </cell>
          <cell r="I196">
            <v>0</v>
          </cell>
          <cell r="J196">
            <v>0</v>
          </cell>
          <cell r="K196">
            <v>0</v>
          </cell>
          <cell r="L196">
            <v>0</v>
          </cell>
          <cell r="M196">
            <v>0</v>
          </cell>
          <cell r="N196">
            <v>0</v>
          </cell>
          <cell r="P196" t="str">
            <v>x</v>
          </cell>
          <cell r="Q196" t="str">
            <v>x</v>
          </cell>
          <cell r="R196">
            <v>0</v>
          </cell>
        </row>
        <row r="197">
          <cell r="A197" t="str">
            <v>MOTU_0168</v>
          </cell>
          <cell r="B197" t="str">
            <v>Exclusive</v>
          </cell>
          <cell r="C197" t="str">
            <v>6-inch Figure</v>
          </cell>
          <cell r="D197" t="str">
            <v xml:space="preserve">MOTU Toyfare Mail-In Exclusive Moss Man MISB </v>
          </cell>
          <cell r="E197">
            <v>27084093216</v>
          </cell>
          <cell r="F197" t="str">
            <v>MNEMOSSMAN</v>
          </cell>
          <cell r="G197" t="str">
            <v>B000SND1GE</v>
          </cell>
          <cell r="I197">
            <v>0</v>
          </cell>
          <cell r="J197">
            <v>0</v>
          </cell>
          <cell r="K197">
            <v>0</v>
          </cell>
          <cell r="L197">
            <v>660222</v>
          </cell>
          <cell r="M197">
            <v>44.98</v>
          </cell>
          <cell r="N197">
            <v>34.6</v>
          </cell>
          <cell r="P197" t="str">
            <v>x</v>
          </cell>
          <cell r="Q197" t="str">
            <v>x</v>
          </cell>
          <cell r="R197">
            <v>9</v>
          </cell>
        </row>
        <row r="198">
          <cell r="A198" t="str">
            <v>MOTU_0169</v>
          </cell>
          <cell r="B198" t="str">
            <v>Exclusive</v>
          </cell>
          <cell r="C198" t="str">
            <v>6-inch Figure</v>
          </cell>
          <cell r="D198" t="str">
            <v xml:space="preserve">MOTU Wizard World Exclusive Keldor MISB </v>
          </cell>
          <cell r="F198" t="str">
            <v>MNEKELDOR</v>
          </cell>
          <cell r="G198">
            <v>0</v>
          </cell>
          <cell r="I198">
            <v>0</v>
          </cell>
          <cell r="J198">
            <v>0</v>
          </cell>
          <cell r="K198">
            <v>0</v>
          </cell>
          <cell r="L198">
            <v>0</v>
          </cell>
          <cell r="M198">
            <v>0</v>
          </cell>
          <cell r="N198">
            <v>0</v>
          </cell>
          <cell r="P198" t="str">
            <v>x</v>
          </cell>
          <cell r="Q198" t="str">
            <v>x</v>
          </cell>
          <cell r="R198">
            <v>0</v>
          </cell>
        </row>
        <row r="199">
          <cell r="A199" t="str">
            <v>MOTU_0173</v>
          </cell>
          <cell r="B199" t="str">
            <v>Snake Men Series</v>
          </cell>
          <cell r="C199" t="str">
            <v>6-inch Figure</v>
          </cell>
          <cell r="D199" t="str">
            <v>Beast Man Repaint MOC C-8/9</v>
          </cell>
          <cell r="E199">
            <v>74299549168</v>
          </cell>
          <cell r="F199" t="str">
            <v>MNSCBEASTMAN</v>
          </cell>
          <cell r="G199" t="str">
            <v>B000062T5O</v>
          </cell>
          <cell r="I199">
            <v>0</v>
          </cell>
          <cell r="J199">
            <v>0</v>
          </cell>
          <cell r="K199">
            <v>0</v>
          </cell>
          <cell r="L199">
            <v>311802</v>
          </cell>
          <cell r="M199">
            <v>33.81</v>
          </cell>
          <cell r="N199">
            <v>26.07</v>
          </cell>
          <cell r="P199" t="str">
            <v>x</v>
          </cell>
          <cell r="Q199" t="str">
            <v>x</v>
          </cell>
          <cell r="R199">
            <v>12</v>
          </cell>
        </row>
        <row r="200">
          <cell r="A200" t="str">
            <v>MOTU_0174</v>
          </cell>
          <cell r="B200" t="str">
            <v>Snake Men Series</v>
          </cell>
          <cell r="C200" t="str">
            <v>6-inch Figure</v>
          </cell>
          <cell r="D200" t="str">
            <v>Buzz-Off MOC C-8/9</v>
          </cell>
          <cell r="E200">
            <v>2708006773</v>
          </cell>
          <cell r="F200" t="str">
            <v>MNSCBUZZ-OFF</v>
          </cell>
          <cell r="G200">
            <v>0</v>
          </cell>
          <cell r="I200">
            <v>0</v>
          </cell>
          <cell r="J200">
            <v>0</v>
          </cell>
          <cell r="K200">
            <v>0</v>
          </cell>
          <cell r="L200">
            <v>0</v>
          </cell>
          <cell r="M200">
            <v>0</v>
          </cell>
          <cell r="N200">
            <v>0</v>
          </cell>
          <cell r="P200" t="str">
            <v>x</v>
          </cell>
          <cell r="Q200" t="str">
            <v>x</v>
          </cell>
          <cell r="R200">
            <v>0</v>
          </cell>
        </row>
        <row r="201">
          <cell r="A201" t="str">
            <v>MOTU_0175</v>
          </cell>
          <cell r="B201" t="str">
            <v>Snake Men Series</v>
          </cell>
          <cell r="C201" t="str">
            <v>6-inch Figure</v>
          </cell>
          <cell r="D201" t="str">
            <v>He-Man (Ice Armor) MOC C-8/9</v>
          </cell>
          <cell r="E201">
            <v>27084006711</v>
          </cell>
          <cell r="F201" t="str">
            <v>MNSCHE-MANICEARMOR</v>
          </cell>
          <cell r="G201" t="str">
            <v>B000H5JUNG</v>
          </cell>
          <cell r="I201">
            <v>0</v>
          </cell>
          <cell r="J201">
            <v>0</v>
          </cell>
          <cell r="K201">
            <v>0</v>
          </cell>
          <cell r="L201">
            <v>372909</v>
          </cell>
          <cell r="M201">
            <v>17.96</v>
          </cell>
          <cell r="N201">
            <v>12.6</v>
          </cell>
          <cell r="P201" t="str">
            <v>x</v>
          </cell>
          <cell r="Q201" t="str">
            <v>x</v>
          </cell>
          <cell r="R201">
            <v>6</v>
          </cell>
        </row>
        <row r="202">
          <cell r="A202" t="str">
            <v>MOTU_0176</v>
          </cell>
          <cell r="B202" t="str">
            <v>Snake Men Series</v>
          </cell>
          <cell r="C202" t="str">
            <v>6-inch Figure</v>
          </cell>
          <cell r="D202" t="str">
            <v>He-Man (Mecha-Blade) MOC C-8/9</v>
          </cell>
          <cell r="F202" t="str">
            <v>MNSCHE-MANMECHABLADE</v>
          </cell>
          <cell r="G202">
            <v>0</v>
          </cell>
          <cell r="I202">
            <v>0</v>
          </cell>
          <cell r="J202">
            <v>0</v>
          </cell>
          <cell r="K202">
            <v>0</v>
          </cell>
          <cell r="L202">
            <v>0</v>
          </cell>
          <cell r="M202">
            <v>0</v>
          </cell>
          <cell r="N202">
            <v>0</v>
          </cell>
          <cell r="P202" t="str">
            <v>x</v>
          </cell>
          <cell r="Q202" t="str">
            <v>x</v>
          </cell>
          <cell r="R202">
            <v>0</v>
          </cell>
        </row>
        <row r="203">
          <cell r="A203" t="str">
            <v>MOTU_0177</v>
          </cell>
          <cell r="B203" t="str">
            <v>Snake Men Series</v>
          </cell>
          <cell r="C203" t="str">
            <v>6-inch Figure</v>
          </cell>
          <cell r="D203" t="str">
            <v>He-Man (Snake Armor) MOC C-8/9</v>
          </cell>
          <cell r="F203" t="str">
            <v>MNSCHE-MANSNAKEARMOR</v>
          </cell>
          <cell r="G203">
            <v>0</v>
          </cell>
          <cell r="I203">
            <v>0</v>
          </cell>
          <cell r="J203">
            <v>0</v>
          </cell>
          <cell r="K203">
            <v>0</v>
          </cell>
          <cell r="L203">
            <v>0</v>
          </cell>
          <cell r="M203">
            <v>0</v>
          </cell>
          <cell r="N203">
            <v>0</v>
          </cell>
          <cell r="P203" t="str">
            <v>x</v>
          </cell>
          <cell r="Q203" t="str">
            <v>x</v>
          </cell>
          <cell r="R203">
            <v>0</v>
          </cell>
        </row>
        <row r="204">
          <cell r="A204" t="str">
            <v>MOTU_0179</v>
          </cell>
          <cell r="B204" t="str">
            <v>Snake Men Series</v>
          </cell>
          <cell r="C204" t="str">
            <v>6-inch Figure</v>
          </cell>
          <cell r="D204" t="str">
            <v>He-Man (Stealth Armor) MOC C-8/9</v>
          </cell>
          <cell r="F204" t="str">
            <v>MNSCHE-MANSTEALTHARMOR</v>
          </cell>
          <cell r="G204">
            <v>0</v>
          </cell>
          <cell r="I204">
            <v>0</v>
          </cell>
          <cell r="J204">
            <v>0</v>
          </cell>
          <cell r="K204">
            <v>0</v>
          </cell>
          <cell r="L204">
            <v>0</v>
          </cell>
          <cell r="M204">
            <v>0</v>
          </cell>
          <cell r="N204">
            <v>0</v>
          </cell>
          <cell r="P204" t="str">
            <v>x</v>
          </cell>
          <cell r="Q204" t="str">
            <v>x</v>
          </cell>
          <cell r="R204">
            <v>0</v>
          </cell>
        </row>
        <row r="205">
          <cell r="A205" t="str">
            <v>MOTU_0183</v>
          </cell>
          <cell r="B205" t="str">
            <v>Snake Men Series</v>
          </cell>
          <cell r="C205" t="str">
            <v>6-inch Figure</v>
          </cell>
          <cell r="D205" t="str">
            <v>Man-E-Faces (Repaint) MOC C-8/9</v>
          </cell>
          <cell r="E205">
            <v>27084006728</v>
          </cell>
          <cell r="F205" t="str">
            <v>MNSCMAN-E-FACESREPAINT</v>
          </cell>
          <cell r="G205" t="str">
            <v>B0002I01VI</v>
          </cell>
          <cell r="I205">
            <v>0</v>
          </cell>
          <cell r="J205">
            <v>0</v>
          </cell>
          <cell r="K205">
            <v>0</v>
          </cell>
          <cell r="L205">
            <v>219180</v>
          </cell>
          <cell r="M205">
            <v>26.98</v>
          </cell>
          <cell r="N205">
            <v>20.260000000000002</v>
          </cell>
          <cell r="P205" t="str">
            <v>x</v>
          </cell>
          <cell r="Q205" t="str">
            <v>x</v>
          </cell>
          <cell r="R205">
            <v>9</v>
          </cell>
        </row>
        <row r="206">
          <cell r="A206" t="str">
            <v>MOTU_0184</v>
          </cell>
          <cell r="B206" t="str">
            <v>Snake Men Series</v>
          </cell>
          <cell r="C206" t="str">
            <v>6-inch Figure</v>
          </cell>
          <cell r="D206" t="str">
            <v>Mekaneck (Repaint) MOC C-8/9</v>
          </cell>
          <cell r="E206">
            <v>27084126716</v>
          </cell>
          <cell r="F206" t="str">
            <v>MNSCMEKANECKREPAINT</v>
          </cell>
          <cell r="G206">
            <v>0</v>
          </cell>
          <cell r="I206">
            <v>1</v>
          </cell>
          <cell r="J206">
            <v>0</v>
          </cell>
          <cell r="K206">
            <v>1</v>
          </cell>
          <cell r="L206">
            <v>0</v>
          </cell>
          <cell r="M206">
            <v>0</v>
          </cell>
          <cell r="N206">
            <v>0</v>
          </cell>
          <cell r="P206" t="str">
            <v>x</v>
          </cell>
          <cell r="Q206" t="str">
            <v>x</v>
          </cell>
          <cell r="R206">
            <v>0</v>
          </cell>
        </row>
        <row r="207">
          <cell r="A207" t="str">
            <v>MOTU_0185</v>
          </cell>
          <cell r="B207" t="str">
            <v>Snake Men Series</v>
          </cell>
          <cell r="C207" t="str">
            <v>6-inch Figure</v>
          </cell>
          <cell r="D207" t="str">
            <v>Orko (Trap and Smash) MOC C-8/9</v>
          </cell>
          <cell r="F207" t="str">
            <v>MNSCORKO</v>
          </cell>
          <cell r="G207">
            <v>0</v>
          </cell>
          <cell r="I207">
            <v>0</v>
          </cell>
          <cell r="J207">
            <v>0</v>
          </cell>
          <cell r="K207">
            <v>0</v>
          </cell>
          <cell r="L207">
            <v>0</v>
          </cell>
          <cell r="M207">
            <v>0</v>
          </cell>
          <cell r="N207">
            <v>0</v>
          </cell>
          <cell r="P207" t="str">
            <v>x</v>
          </cell>
          <cell r="Q207" t="str">
            <v>x</v>
          </cell>
          <cell r="R207">
            <v>0</v>
          </cell>
        </row>
        <row r="208">
          <cell r="A208" t="str">
            <v>MOTU_0186</v>
          </cell>
          <cell r="B208" t="str">
            <v>Snake Men Series</v>
          </cell>
          <cell r="C208" t="str">
            <v>6-inch Figure</v>
          </cell>
          <cell r="D208" t="str">
            <v>Roboto MOC C-8/9</v>
          </cell>
          <cell r="E208">
            <v>27084006742</v>
          </cell>
          <cell r="F208" t="str">
            <v>MNSCROBOTO</v>
          </cell>
          <cell r="G208" t="str">
            <v>B0002I01W2</v>
          </cell>
          <cell r="I208">
            <v>0</v>
          </cell>
          <cell r="J208">
            <v>0</v>
          </cell>
          <cell r="K208">
            <v>0</v>
          </cell>
          <cell r="L208">
            <v>378691</v>
          </cell>
          <cell r="M208">
            <v>32.590000000000003</v>
          </cell>
          <cell r="N208">
            <v>25.03</v>
          </cell>
          <cell r="P208" t="str">
            <v>x</v>
          </cell>
          <cell r="Q208" t="str">
            <v>x</v>
          </cell>
          <cell r="R208">
            <v>11</v>
          </cell>
        </row>
        <row r="209">
          <cell r="A209" t="str">
            <v>MOTU_0187</v>
          </cell>
          <cell r="B209" t="str">
            <v>Snake Men Series</v>
          </cell>
          <cell r="C209" t="str">
            <v>6-inch Figure</v>
          </cell>
          <cell r="D209" t="str">
            <v>Skeletor (Blood Red Repaint) MOC C-8/9</v>
          </cell>
          <cell r="F209" t="str">
            <v>MNSCSKELETORBLOODREPAINT</v>
          </cell>
          <cell r="G209">
            <v>0</v>
          </cell>
          <cell r="I209">
            <v>0</v>
          </cell>
          <cell r="J209">
            <v>0</v>
          </cell>
          <cell r="K209">
            <v>0</v>
          </cell>
          <cell r="L209">
            <v>0</v>
          </cell>
          <cell r="M209">
            <v>0</v>
          </cell>
          <cell r="N209">
            <v>0</v>
          </cell>
          <cell r="P209" t="str">
            <v>x</v>
          </cell>
          <cell r="Q209" t="str">
            <v>x</v>
          </cell>
          <cell r="R209">
            <v>0</v>
          </cell>
        </row>
        <row r="210">
          <cell r="A210" t="str">
            <v>MOTU_0188</v>
          </cell>
          <cell r="B210" t="str">
            <v>Snake Men Series</v>
          </cell>
          <cell r="C210" t="str">
            <v>6-inch Figure</v>
          </cell>
          <cell r="D210" t="str">
            <v>Skeletor (Ice Armor) MOC C-8/9</v>
          </cell>
          <cell r="E210">
            <v>27084013733</v>
          </cell>
          <cell r="F210" t="str">
            <v>MNSCSKELETORICEARMOR</v>
          </cell>
          <cell r="G210" t="str">
            <v>B000EHKZ9A</v>
          </cell>
          <cell r="I210">
            <v>0</v>
          </cell>
          <cell r="J210">
            <v>0</v>
          </cell>
          <cell r="K210">
            <v>0</v>
          </cell>
          <cell r="L210">
            <v>532600</v>
          </cell>
          <cell r="M210">
            <v>79.989999999999995</v>
          </cell>
          <cell r="N210">
            <v>65.319999999999993</v>
          </cell>
          <cell r="P210" t="str">
            <v>x</v>
          </cell>
          <cell r="Q210" t="str">
            <v>x</v>
          </cell>
          <cell r="R210">
            <v>20</v>
          </cell>
        </row>
        <row r="211">
          <cell r="A211" t="str">
            <v>MOTU_0189</v>
          </cell>
          <cell r="B211" t="str">
            <v>Snake Men Series</v>
          </cell>
          <cell r="C211" t="str">
            <v>6-inch Figure</v>
          </cell>
          <cell r="D211" t="str">
            <v>Skeletor (Mecha-Blade) MOC C-8/9</v>
          </cell>
          <cell r="F211" t="str">
            <v>MNSCSKELETORMECHABLADE</v>
          </cell>
          <cell r="G211">
            <v>0</v>
          </cell>
          <cell r="I211">
            <v>0</v>
          </cell>
          <cell r="J211">
            <v>0</v>
          </cell>
          <cell r="K211">
            <v>0</v>
          </cell>
          <cell r="L211">
            <v>0</v>
          </cell>
          <cell r="M211">
            <v>0</v>
          </cell>
          <cell r="N211">
            <v>0</v>
          </cell>
          <cell r="P211" t="str">
            <v>x</v>
          </cell>
          <cell r="Q211" t="str">
            <v>x</v>
          </cell>
          <cell r="R211">
            <v>0</v>
          </cell>
        </row>
        <row r="212">
          <cell r="A212" t="str">
            <v>MOTU_0192</v>
          </cell>
          <cell r="B212" t="str">
            <v>Snake Men Series</v>
          </cell>
          <cell r="C212" t="str">
            <v>6-inch Figure</v>
          </cell>
          <cell r="D212" t="str">
            <v>Stratos Claw Attack MOC C-8/9</v>
          </cell>
          <cell r="F212" t="str">
            <v>MNSCSTRATOSCLAWATTACK</v>
          </cell>
          <cell r="G212">
            <v>0</v>
          </cell>
          <cell r="I212">
            <v>0</v>
          </cell>
          <cell r="J212">
            <v>0</v>
          </cell>
          <cell r="K212">
            <v>0</v>
          </cell>
          <cell r="L212">
            <v>0</v>
          </cell>
          <cell r="M212">
            <v>0</v>
          </cell>
          <cell r="N212">
            <v>0</v>
          </cell>
          <cell r="P212" t="str">
            <v>x</v>
          </cell>
          <cell r="Q212" t="str">
            <v>x</v>
          </cell>
          <cell r="R212">
            <v>0</v>
          </cell>
        </row>
        <row r="213">
          <cell r="A213" t="str">
            <v>MOTU_0193</v>
          </cell>
          <cell r="B213" t="str">
            <v>Snake Men Series</v>
          </cell>
          <cell r="C213" t="str">
            <v>6-inch Figure</v>
          </cell>
          <cell r="D213" t="str">
            <v>Sy-Klone Repaint MOC C-8/9</v>
          </cell>
          <cell r="E213">
            <v>27084003666</v>
          </cell>
          <cell r="F213" t="str">
            <v>MNSCSY-KLONE</v>
          </cell>
          <cell r="G213" t="str">
            <v>B0000959J4</v>
          </cell>
          <cell r="I213">
            <v>0</v>
          </cell>
          <cell r="J213">
            <v>0</v>
          </cell>
          <cell r="K213">
            <v>0</v>
          </cell>
          <cell r="L213">
            <v>1005664</v>
          </cell>
          <cell r="M213">
            <v>18</v>
          </cell>
          <cell r="N213">
            <v>12.63</v>
          </cell>
          <cell r="P213" t="str">
            <v>x</v>
          </cell>
          <cell r="Q213" t="str">
            <v>x</v>
          </cell>
          <cell r="R213">
            <v>1</v>
          </cell>
        </row>
        <row r="214">
          <cell r="A214" t="str">
            <v>MOTU_0195</v>
          </cell>
          <cell r="B214" t="str">
            <v>Snake Men Series</v>
          </cell>
          <cell r="C214" t="str">
            <v>6-inch Figure</v>
          </cell>
          <cell r="D214" t="str">
            <v>Trapjaw Repaint MOC C-8/9</v>
          </cell>
          <cell r="E214">
            <v>27084835984</v>
          </cell>
          <cell r="F214" t="str">
            <v>MNSCTRAPJAW</v>
          </cell>
          <cell r="G214" t="str">
            <v>B0038ZTJ24</v>
          </cell>
          <cell r="I214">
            <v>0</v>
          </cell>
          <cell r="J214">
            <v>0</v>
          </cell>
          <cell r="K214">
            <v>0</v>
          </cell>
          <cell r="L214">
            <v>240809</v>
          </cell>
          <cell r="M214">
            <v>133.94</v>
          </cell>
          <cell r="N214">
            <v>111.18</v>
          </cell>
          <cell r="P214" t="str">
            <v>x</v>
          </cell>
          <cell r="Q214" t="str">
            <v>x</v>
          </cell>
          <cell r="R214">
            <v>50</v>
          </cell>
        </row>
        <row r="215">
          <cell r="A215" t="str">
            <v>MOTU_0200</v>
          </cell>
          <cell r="B215" t="str">
            <v>Snake Men Series</v>
          </cell>
          <cell r="C215" t="str">
            <v>Vehicle/Accessory</v>
          </cell>
          <cell r="D215" t="str">
            <v>Battle Cat (Mecha-Bite) C-8/9</v>
          </cell>
          <cell r="F215" t="str">
            <v>MNSVBBATTLECATMECHABITE</v>
          </cell>
          <cell r="G215">
            <v>0</v>
          </cell>
          <cell r="I215">
            <v>0</v>
          </cell>
          <cell r="J215">
            <v>0</v>
          </cell>
          <cell r="K215">
            <v>0</v>
          </cell>
          <cell r="L215">
            <v>0</v>
          </cell>
          <cell r="M215">
            <v>0</v>
          </cell>
          <cell r="N215">
            <v>0</v>
          </cell>
          <cell r="P215" t="str">
            <v>x</v>
          </cell>
          <cell r="Q215" t="str">
            <v>x</v>
          </cell>
          <cell r="R215">
            <v>0</v>
          </cell>
        </row>
        <row r="216">
          <cell r="A216" t="str">
            <v>MOTU_0201</v>
          </cell>
          <cell r="B216" t="str">
            <v>Snake Men Series</v>
          </cell>
          <cell r="C216" t="str">
            <v>Vehicle/Accessory</v>
          </cell>
          <cell r="D216" t="str">
            <v>Panthor (Mecha-Bite) C-8/9</v>
          </cell>
          <cell r="F216" t="str">
            <v>MNSVBPANTHORMECHA-BITE</v>
          </cell>
          <cell r="G216">
            <v>0</v>
          </cell>
          <cell r="I216">
            <v>0</v>
          </cell>
          <cell r="J216">
            <v>0</v>
          </cell>
          <cell r="K216">
            <v>0</v>
          </cell>
          <cell r="L216">
            <v>0</v>
          </cell>
          <cell r="M216">
            <v>0</v>
          </cell>
          <cell r="N216">
            <v>0</v>
          </cell>
          <cell r="P216" t="str">
            <v>x</v>
          </cell>
          <cell r="Q216" t="str">
            <v>x</v>
          </cell>
          <cell r="R216">
            <v>0</v>
          </cell>
        </row>
        <row r="217">
          <cell r="A217" t="str">
            <v>MOTU_0205</v>
          </cell>
          <cell r="B217" t="str">
            <v>NECA</v>
          </cell>
          <cell r="C217" t="str">
            <v>6-inch Mini Statue</v>
          </cell>
          <cell r="D217" t="str">
            <v>6" Mini-Statue Battle Armor He-Man</v>
          </cell>
          <cell r="E217">
            <v>634482394847</v>
          </cell>
          <cell r="F217" t="str">
            <v>MM6BBATTLEARMORHE-MAN</v>
          </cell>
          <cell r="G217" t="str">
            <v>B000YDLSLS</v>
          </cell>
          <cell r="I217">
            <v>0</v>
          </cell>
          <cell r="J217">
            <v>0</v>
          </cell>
          <cell r="K217">
            <v>0</v>
          </cell>
          <cell r="L217">
            <v>1179209</v>
          </cell>
          <cell r="M217">
            <v>79.989999999999995</v>
          </cell>
          <cell r="N217">
            <v>64.36</v>
          </cell>
          <cell r="P217" t="str">
            <v>x</v>
          </cell>
          <cell r="Q217" t="str">
            <v>x</v>
          </cell>
          <cell r="R217">
            <v>6</v>
          </cell>
        </row>
        <row r="218">
          <cell r="A218" t="str">
            <v>MOTU_0211</v>
          </cell>
          <cell r="B218" t="str">
            <v>NECA</v>
          </cell>
          <cell r="C218" t="str">
            <v>6-inch Mini Statue</v>
          </cell>
          <cell r="D218" t="str">
            <v>6" Mini-Statue Jitsu</v>
          </cell>
          <cell r="E218">
            <v>634482394854</v>
          </cell>
          <cell r="F218" t="str">
            <v>MM6BJITSU</v>
          </cell>
          <cell r="G218" t="str">
            <v>B000YDQXCC</v>
          </cell>
          <cell r="I218">
            <v>0</v>
          </cell>
          <cell r="J218">
            <v>0</v>
          </cell>
          <cell r="K218">
            <v>0</v>
          </cell>
          <cell r="L218">
            <v>1078491</v>
          </cell>
          <cell r="M218">
            <v>0</v>
          </cell>
          <cell r="N218">
            <v>0</v>
          </cell>
          <cell r="P218" t="str">
            <v>x</v>
          </cell>
          <cell r="Q218" t="str">
            <v>x</v>
          </cell>
          <cell r="R218">
            <v>0</v>
          </cell>
        </row>
        <row r="219">
          <cell r="A219" t="str">
            <v>MOTU_0212</v>
          </cell>
          <cell r="B219" t="str">
            <v>NECA</v>
          </cell>
          <cell r="C219" t="str">
            <v>6-inch Mini Statue</v>
          </cell>
          <cell r="D219" t="str">
            <v>6" Mini-Statue Leech</v>
          </cell>
          <cell r="E219">
            <v>634482393260</v>
          </cell>
          <cell r="F219" t="str">
            <v>MM6BLEECHC7/8</v>
          </cell>
          <cell r="G219" t="str">
            <v>B000MR9CW8</v>
          </cell>
          <cell r="I219">
            <v>0</v>
          </cell>
          <cell r="J219">
            <v>0</v>
          </cell>
          <cell r="K219">
            <v>0</v>
          </cell>
          <cell r="L219">
            <v>1126943</v>
          </cell>
          <cell r="M219">
            <v>123.9</v>
          </cell>
          <cell r="N219">
            <v>101.68</v>
          </cell>
          <cell r="P219" t="str">
            <v>x</v>
          </cell>
          <cell r="Q219" t="str">
            <v>x</v>
          </cell>
          <cell r="R219">
            <v>10</v>
          </cell>
        </row>
        <row r="220">
          <cell r="A220" t="str">
            <v>MOTU_0213</v>
          </cell>
          <cell r="B220" t="str">
            <v>NECA</v>
          </cell>
          <cell r="C220" t="str">
            <v>6-inch Mini Statue</v>
          </cell>
          <cell r="D220" t="str">
            <v>6" Mini-Statue Mosquitor</v>
          </cell>
          <cell r="E220">
            <v>634482394861</v>
          </cell>
          <cell r="F220" t="str">
            <v>MM6BMOSQUITOR</v>
          </cell>
          <cell r="G220" t="str">
            <v>B000YDLSMW</v>
          </cell>
          <cell r="I220">
            <v>0</v>
          </cell>
          <cell r="J220">
            <v>0</v>
          </cell>
          <cell r="K220">
            <v>0</v>
          </cell>
          <cell r="L220">
            <v>1128280</v>
          </cell>
          <cell r="M220">
            <v>184.98</v>
          </cell>
          <cell r="N220">
            <v>153.6</v>
          </cell>
          <cell r="P220" t="str">
            <v>x</v>
          </cell>
          <cell r="Q220" t="str">
            <v>x</v>
          </cell>
          <cell r="R220">
            <v>15</v>
          </cell>
        </row>
        <row r="221">
          <cell r="A221" t="str">
            <v>MOTU_0300</v>
          </cell>
          <cell r="B221" t="str">
            <v>Commemorative Series</v>
          </cell>
          <cell r="C221" t="str">
            <v>Vehicle/Accessory</v>
          </cell>
          <cell r="D221" t="str">
            <v>Astrosub</v>
          </cell>
          <cell r="E221">
            <v>74299019869</v>
          </cell>
          <cell r="F221" t="str">
            <v>MCBHEMANASTROSUB</v>
          </cell>
          <cell r="G221" t="str">
            <v>B0013FL8Z2</v>
          </cell>
          <cell r="I221">
            <v>0</v>
          </cell>
          <cell r="J221">
            <v>0</v>
          </cell>
          <cell r="K221">
            <v>0</v>
          </cell>
          <cell r="L221">
            <v>948796</v>
          </cell>
          <cell r="M221">
            <v>35.450000000000003</v>
          </cell>
          <cell r="N221">
            <v>26.5</v>
          </cell>
          <cell r="P221" t="str">
            <v>x</v>
          </cell>
          <cell r="Q221" t="str">
            <v>x</v>
          </cell>
          <cell r="R221">
            <v>3</v>
          </cell>
        </row>
        <row r="222">
          <cell r="A222" t="str">
            <v>MOTU_0301</v>
          </cell>
          <cell r="D222" t="str">
            <v>Simple Refreshing Facial Wash Gel 5oz (3 Pack)</v>
          </cell>
          <cell r="E222">
            <v>87300700083</v>
          </cell>
          <cell r="F222" t="str">
            <v>868SIMPLE5OZFACIALWASHGELRE3PK</v>
          </cell>
          <cell r="G222" t="str">
            <v>B00GMOTUJ0</v>
          </cell>
          <cell r="I222">
            <v>0</v>
          </cell>
          <cell r="J222">
            <v>0</v>
          </cell>
          <cell r="K222">
            <v>0</v>
          </cell>
          <cell r="L222">
            <v>670676</v>
          </cell>
          <cell r="M222">
            <v>0</v>
          </cell>
          <cell r="N222">
            <v>0</v>
          </cell>
          <cell r="P222" t="str">
            <v>x</v>
          </cell>
          <cell r="Q222" t="str">
            <v>x</v>
          </cell>
          <cell r="R222">
            <v>0</v>
          </cell>
        </row>
        <row r="223">
          <cell r="A223" t="str">
            <v>MOTU_0302</v>
          </cell>
          <cell r="D223" t="str">
            <v>Masters of the Universe 2.75" Skeletor Figure</v>
          </cell>
          <cell r="E223">
            <v>74299565243</v>
          </cell>
          <cell r="F223" t="str">
            <v>MHC3INSKELETOR</v>
          </cell>
          <cell r="G223" t="str">
            <v>B000V7THQU</v>
          </cell>
          <cell r="I223">
            <v>0</v>
          </cell>
          <cell r="J223">
            <v>1</v>
          </cell>
          <cell r="K223">
            <v>1</v>
          </cell>
          <cell r="L223">
            <v>808047</v>
          </cell>
          <cell r="M223">
            <v>7</v>
          </cell>
          <cell r="N223">
            <v>3.28</v>
          </cell>
          <cell r="P223" t="str">
            <v>x</v>
          </cell>
          <cell r="Q223" t="str">
            <v>x</v>
          </cell>
          <cell r="R223">
            <v>0</v>
          </cell>
        </row>
        <row r="224">
          <cell r="A224" t="str">
            <v>MOTU_0303</v>
          </cell>
          <cell r="D224" t="str">
            <v>Masters of the Universe 2.75" He-Man Figure Mattel</v>
          </cell>
          <cell r="E224">
            <v>74299565243</v>
          </cell>
          <cell r="F224" t="str">
            <v>MHCHEMAN</v>
          </cell>
          <cell r="G224" t="str">
            <v>B0030FM6T0</v>
          </cell>
          <cell r="I224">
            <v>0</v>
          </cell>
          <cell r="J224">
            <v>0</v>
          </cell>
          <cell r="K224">
            <v>0</v>
          </cell>
          <cell r="L224">
            <v>120719</v>
          </cell>
          <cell r="M224">
            <v>13.48</v>
          </cell>
          <cell r="N224">
            <v>7.83</v>
          </cell>
          <cell r="P224" t="str">
            <v>x</v>
          </cell>
          <cell r="Q224" t="str">
            <v>x</v>
          </cell>
          <cell r="R224">
            <v>4</v>
          </cell>
        </row>
        <row r="225">
          <cell r="A225" t="str">
            <v>MOTU_0304</v>
          </cell>
          <cell r="D225" t="str">
            <v>Masters of the Universe 2.75" Skeletor Figure</v>
          </cell>
          <cell r="E225">
            <v>74299565243</v>
          </cell>
          <cell r="F225" t="str">
            <v>MHCMANATARMS</v>
          </cell>
          <cell r="G225" t="str">
            <v>B000V7THQU</v>
          </cell>
          <cell r="I225">
            <v>0</v>
          </cell>
          <cell r="J225">
            <v>1</v>
          </cell>
          <cell r="K225">
            <v>1</v>
          </cell>
          <cell r="L225">
            <v>808047</v>
          </cell>
          <cell r="M225">
            <v>7</v>
          </cell>
          <cell r="N225">
            <v>3.28</v>
          </cell>
          <cell r="P225" t="str">
            <v>x</v>
          </cell>
          <cell r="Q225" t="str">
            <v>x</v>
          </cell>
          <cell r="R225">
            <v>0</v>
          </cell>
        </row>
        <row r="226">
          <cell r="A226" t="str">
            <v>MOTU_0305</v>
          </cell>
          <cell r="D226" t="str">
            <v>Masters of the Universe Mini-Figures Mekaneck Action Figure</v>
          </cell>
          <cell r="E226">
            <v>74299565243</v>
          </cell>
          <cell r="F226" t="str">
            <v>MHCMEKANECK</v>
          </cell>
          <cell r="G226" t="str">
            <v>B001GMHJIC</v>
          </cell>
          <cell r="I226">
            <v>0</v>
          </cell>
          <cell r="J226">
            <v>3</v>
          </cell>
          <cell r="K226">
            <v>3</v>
          </cell>
          <cell r="L226">
            <v>608083</v>
          </cell>
          <cell r="M226">
            <v>5.49</v>
          </cell>
          <cell r="N226">
            <v>1.82</v>
          </cell>
          <cell r="P226" t="str">
            <v>x</v>
          </cell>
          <cell r="Q226" t="str">
            <v>x</v>
          </cell>
          <cell r="R226">
            <v>0</v>
          </cell>
        </row>
        <row r="227">
          <cell r="A227" t="str">
            <v>MOTU_0306</v>
          </cell>
          <cell r="D227" t="str">
            <v>2.75" Masters of the Universe Mer-Man</v>
          </cell>
          <cell r="E227">
            <v>74299565243</v>
          </cell>
          <cell r="F227" t="str">
            <v>MHCMERMAN</v>
          </cell>
          <cell r="G227" t="str">
            <v>B001GMFIOO</v>
          </cell>
          <cell r="I227">
            <v>0</v>
          </cell>
          <cell r="J227">
            <v>0</v>
          </cell>
          <cell r="K227">
            <v>0</v>
          </cell>
          <cell r="L227">
            <v>1067832</v>
          </cell>
          <cell r="M227">
            <v>4.6100000000000003</v>
          </cell>
          <cell r="N227">
            <v>0.94</v>
          </cell>
          <cell r="P227" t="str">
            <v>x</v>
          </cell>
          <cell r="Q227" t="str">
            <v>x</v>
          </cell>
          <cell r="R227">
            <v>0</v>
          </cell>
        </row>
        <row r="228">
          <cell r="A228" t="str">
            <v>MOTU_0307</v>
          </cell>
          <cell r="D228" t="str">
            <v>Masters of the Universe 2.75" Stratos Figure</v>
          </cell>
          <cell r="E228">
            <v>74299565243</v>
          </cell>
          <cell r="F228" t="str">
            <v>MHCSTRATOS</v>
          </cell>
          <cell r="G228" t="str">
            <v>B001CYBYE4</v>
          </cell>
          <cell r="I228">
            <v>0</v>
          </cell>
          <cell r="J228">
            <v>2</v>
          </cell>
          <cell r="K228">
            <v>2</v>
          </cell>
          <cell r="L228">
            <v>1224196</v>
          </cell>
          <cell r="M228">
            <v>5.99</v>
          </cell>
          <cell r="N228">
            <v>2.3199999999999998</v>
          </cell>
          <cell r="P228" t="str">
            <v>x</v>
          </cell>
          <cell r="Q228" t="str">
            <v>x</v>
          </cell>
          <cell r="R228">
            <v>0</v>
          </cell>
        </row>
        <row r="229">
          <cell r="A229" t="str">
            <v>MOTU_0308</v>
          </cell>
          <cell r="D229" t="str">
            <v>DC Universe Masters of the Universe Classics Exclusive Action Figure 2Pack Aquaman Vs. MerMan</v>
          </cell>
          <cell r="E229">
            <v>27084934755</v>
          </cell>
          <cell r="F229" t="str">
            <v>OQDCUCAQUAMANVSMERMAN</v>
          </cell>
          <cell r="G229" t="str">
            <v>B004E7EO8O</v>
          </cell>
          <cell r="I229">
            <v>0</v>
          </cell>
          <cell r="J229">
            <v>0</v>
          </cell>
          <cell r="K229">
            <v>0</v>
          </cell>
          <cell r="L229">
            <v>150223</v>
          </cell>
          <cell r="M229">
            <v>37.450000000000003</v>
          </cell>
          <cell r="N229">
            <v>28.2</v>
          </cell>
          <cell r="P229" t="str">
            <v>x</v>
          </cell>
          <cell r="Q229" t="str">
            <v>x</v>
          </cell>
          <cell r="R229">
            <v>14</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ying@brians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pageSetUpPr fitToPage="1"/>
  </sheetPr>
  <dimension ref="A1:J260"/>
  <sheetViews>
    <sheetView tabSelected="1" zoomScaleNormal="100" workbookViewId="0">
      <pane ySplit="1" topLeftCell="A2" activePane="bottomLeft" state="frozen"/>
      <selection activeCell="B13" sqref="B13:G13"/>
      <selection pane="bottomLeft" activeCell="B13" sqref="B13:D13"/>
    </sheetView>
  </sheetViews>
  <sheetFormatPr defaultRowHeight="15" x14ac:dyDescent="0.25"/>
  <cols>
    <col min="1" max="1" width="45.85546875" style="5" bestFit="1" customWidth="1"/>
    <col min="2" max="2" width="17.5703125" style="1" bestFit="1" customWidth="1"/>
    <col min="3" max="3" width="37.7109375" style="4" customWidth="1"/>
    <col min="4" max="4" width="20.28515625" style="1" customWidth="1"/>
    <col min="5" max="5" width="9.140625" style="3" customWidth="1"/>
    <col min="6" max="6" width="8.7109375" style="1" customWidth="1"/>
    <col min="7" max="7" width="9.140625" style="1" customWidth="1"/>
    <col min="8" max="8" width="29.85546875" style="2" customWidth="1"/>
    <col min="9" max="9" width="11.42578125" style="1" hidden="1" customWidth="1"/>
    <col min="10" max="10" width="9.140625" style="1" hidden="1" customWidth="1"/>
    <col min="11" max="16384" width="9.140625" style="1"/>
  </cols>
  <sheetData>
    <row r="1" spans="1:10" s="166" customFormat="1" ht="38.25" x14ac:dyDescent="0.25">
      <c r="A1" s="168" t="s">
        <v>710</v>
      </c>
      <c r="B1" s="168" t="s">
        <v>709</v>
      </c>
      <c r="C1" s="168" t="s">
        <v>708</v>
      </c>
      <c r="D1" s="168" t="s">
        <v>707</v>
      </c>
      <c r="E1" s="170" t="s">
        <v>706</v>
      </c>
      <c r="F1" s="169" t="s">
        <v>705</v>
      </c>
      <c r="G1" s="168" t="s">
        <v>704</v>
      </c>
      <c r="H1" s="167" t="s">
        <v>703</v>
      </c>
      <c r="I1" s="166" t="s">
        <v>702</v>
      </c>
      <c r="J1" s="166" t="s">
        <v>701</v>
      </c>
    </row>
    <row r="2" spans="1:10" s="157" customFormat="1" ht="18.75" customHeight="1" x14ac:dyDescent="0.25">
      <c r="A2" s="165" t="s">
        <v>700</v>
      </c>
      <c r="B2" s="164">
        <v>42117</v>
      </c>
      <c r="C2" s="163"/>
      <c r="D2" s="162"/>
      <c r="E2" s="161" t="s">
        <v>699</v>
      </c>
      <c r="F2" s="160"/>
      <c r="G2" s="159" t="s">
        <v>698</v>
      </c>
      <c r="H2" s="158"/>
    </row>
    <row r="3" spans="1:10" x14ac:dyDescent="0.25">
      <c r="A3" s="131" t="s">
        <v>697</v>
      </c>
      <c r="B3" s="156" t="s">
        <v>696</v>
      </c>
      <c r="C3" s="155"/>
      <c r="D3" s="136"/>
      <c r="E3" s="154"/>
      <c r="F3" s="153"/>
      <c r="G3" s="152"/>
      <c r="H3" s="151"/>
    </row>
    <row r="4" spans="1:10" ht="21.75" customHeight="1" x14ac:dyDescent="0.25">
      <c r="A4" s="150"/>
      <c r="B4" s="149"/>
      <c r="C4" s="148"/>
      <c r="D4" s="136"/>
      <c r="E4" s="147" t="s">
        <v>695</v>
      </c>
      <c r="F4" s="146"/>
      <c r="G4" s="141" t="s">
        <v>694</v>
      </c>
      <c r="H4" s="140"/>
    </row>
    <row r="5" spans="1:10" ht="15" customHeight="1" x14ac:dyDescent="0.25">
      <c r="A5" s="131" t="s">
        <v>693</v>
      </c>
      <c r="B5" s="145"/>
      <c r="C5" s="144"/>
      <c r="D5" s="136"/>
      <c r="E5" s="143" t="s">
        <v>692</v>
      </c>
      <c r="F5" s="142"/>
      <c r="G5" s="141" t="s">
        <v>691</v>
      </c>
      <c r="H5" s="140"/>
    </row>
    <row r="6" spans="1:10" ht="15.75" x14ac:dyDescent="0.25">
      <c r="A6" s="139"/>
      <c r="B6" s="138"/>
      <c r="C6" s="137"/>
      <c r="D6" s="136"/>
      <c r="E6" s="135" t="s">
        <v>690</v>
      </c>
      <c r="F6" s="134"/>
      <c r="G6" s="133" t="s">
        <v>689</v>
      </c>
      <c r="H6" s="132"/>
    </row>
    <row r="7" spans="1:10" ht="15" customHeight="1" x14ac:dyDescent="0.25">
      <c r="A7" s="131" t="s">
        <v>688</v>
      </c>
      <c r="B7" s="130" t="s">
        <v>687</v>
      </c>
      <c r="C7" s="129"/>
      <c r="D7" s="128"/>
      <c r="E7" s="127" t="s">
        <v>686</v>
      </c>
      <c r="F7" s="126"/>
      <c r="G7" s="126"/>
      <c r="H7" s="125"/>
    </row>
    <row r="8" spans="1:10" ht="21.75" customHeight="1" x14ac:dyDescent="0.25">
      <c r="A8" s="124"/>
      <c r="B8" s="123"/>
      <c r="C8" s="122"/>
      <c r="D8" s="121"/>
      <c r="E8" s="120"/>
      <c r="F8" s="119"/>
      <c r="G8" s="119"/>
      <c r="H8" s="118"/>
    </row>
    <row r="9" spans="1:10" ht="18.75" customHeight="1" x14ac:dyDescent="0.25">
      <c r="A9" s="117" t="s">
        <v>685</v>
      </c>
      <c r="B9" s="116" t="s">
        <v>684</v>
      </c>
      <c r="C9" s="115"/>
      <c r="D9" s="115"/>
      <c r="E9" s="111"/>
      <c r="F9" s="110"/>
      <c r="G9" s="110"/>
      <c r="H9" s="109"/>
    </row>
    <row r="10" spans="1:10" x14ac:dyDescent="0.25">
      <c r="A10" s="114"/>
      <c r="B10" s="113"/>
      <c r="C10" s="112"/>
      <c r="D10" s="112"/>
      <c r="E10" s="111"/>
      <c r="F10" s="110"/>
      <c r="G10" s="110"/>
      <c r="H10" s="109"/>
    </row>
    <row r="11" spans="1:10" x14ac:dyDescent="0.25">
      <c r="A11" s="114"/>
      <c r="B11" s="113"/>
      <c r="C11" s="112"/>
      <c r="D11" s="112"/>
      <c r="E11" s="111"/>
      <c r="F11" s="110"/>
      <c r="G11" s="110"/>
      <c r="H11" s="109"/>
    </row>
    <row r="12" spans="1:10" ht="50.25" customHeight="1" x14ac:dyDescent="0.25">
      <c r="A12" s="108"/>
      <c r="B12" s="107"/>
      <c r="C12" s="106"/>
      <c r="D12" s="106"/>
      <c r="E12" s="105"/>
      <c r="F12" s="104"/>
      <c r="G12" s="104"/>
      <c r="H12" s="103"/>
    </row>
    <row r="13" spans="1:10" ht="172.5" customHeight="1" thickBot="1" x14ac:dyDescent="0.3">
      <c r="A13" s="90" t="s">
        <v>683</v>
      </c>
      <c r="B13" s="102" t="s">
        <v>682</v>
      </c>
      <c r="C13" s="88"/>
      <c r="D13" s="88"/>
      <c r="E13" s="101"/>
      <c r="F13" s="100"/>
      <c r="G13" s="100"/>
      <c r="H13" s="99"/>
    </row>
    <row r="14" spans="1:10" ht="29.25" customHeight="1" thickBot="1" x14ac:dyDescent="0.3">
      <c r="A14" s="90" t="s">
        <v>681</v>
      </c>
      <c r="B14" s="89" t="s">
        <v>680</v>
      </c>
      <c r="C14" s="88"/>
      <c r="D14" s="88"/>
      <c r="E14" s="98" t="s">
        <v>679</v>
      </c>
      <c r="F14" s="97"/>
      <c r="G14" s="97"/>
      <c r="H14" s="96"/>
    </row>
    <row r="15" spans="1:10" ht="92.25" customHeight="1" x14ac:dyDescent="0.25">
      <c r="A15" s="90" t="s">
        <v>678</v>
      </c>
      <c r="B15" s="95" t="s">
        <v>677</v>
      </c>
      <c r="C15" s="94"/>
      <c r="D15" s="94"/>
      <c r="E15" s="93"/>
      <c r="F15" s="92"/>
      <c r="G15" s="92"/>
      <c r="H15" s="91"/>
    </row>
    <row r="16" spans="1:10" ht="185.25" customHeight="1" x14ac:dyDescent="0.25">
      <c r="A16" s="90" t="s">
        <v>676</v>
      </c>
      <c r="B16" s="89" t="s">
        <v>675</v>
      </c>
      <c r="C16" s="88"/>
      <c r="D16" s="88"/>
      <c r="E16" s="93"/>
      <c r="F16" s="92"/>
      <c r="G16" s="92"/>
      <c r="H16" s="91"/>
    </row>
    <row r="17" spans="1:10" ht="103.5" customHeight="1" x14ac:dyDescent="0.25">
      <c r="A17" s="90" t="s">
        <v>674</v>
      </c>
      <c r="B17" s="89" t="s">
        <v>673</v>
      </c>
      <c r="C17" s="88"/>
      <c r="D17" s="88"/>
      <c r="E17" s="87"/>
      <c r="F17" s="86"/>
      <c r="G17" s="86"/>
      <c r="H17" s="85"/>
    </row>
    <row r="18" spans="1:10" ht="63" x14ac:dyDescent="0.5">
      <c r="A18" s="84" t="s">
        <v>672</v>
      </c>
      <c r="B18" s="83"/>
      <c r="C18" s="82"/>
      <c r="D18" s="81"/>
      <c r="E18" s="80"/>
      <c r="F18" s="67"/>
      <c r="G18" s="67"/>
      <c r="H18" s="79" t="s">
        <v>671</v>
      </c>
    </row>
    <row r="19" spans="1:10" s="73" customFormat="1" ht="21" customHeight="1" x14ac:dyDescent="0.35">
      <c r="A19" s="78" t="s">
        <v>670</v>
      </c>
      <c r="B19" s="77"/>
      <c r="C19" s="76" t="s">
        <v>669</v>
      </c>
      <c r="D19" s="75"/>
      <c r="E19" s="75"/>
      <c r="F19" s="74"/>
      <c r="G19" s="67"/>
      <c r="H19" s="39"/>
    </row>
    <row r="20" spans="1:10" ht="21.75" customHeight="1" x14ac:dyDescent="0.25">
      <c r="A20" s="72"/>
      <c r="B20" s="71"/>
      <c r="C20" s="70"/>
      <c r="D20" s="69"/>
      <c r="E20" s="69"/>
      <c r="F20" s="68"/>
      <c r="G20" s="67"/>
      <c r="H20" s="39"/>
    </row>
    <row r="21" spans="1:10" ht="21.75" customHeight="1" x14ac:dyDescent="0.25">
      <c r="A21" s="66" t="s">
        <v>668</v>
      </c>
      <c r="B21" s="66" t="s">
        <v>668</v>
      </c>
      <c r="C21" s="65" t="s">
        <v>668</v>
      </c>
      <c r="D21" s="64" t="s">
        <v>668</v>
      </c>
      <c r="E21" s="63" t="s">
        <v>668</v>
      </c>
      <c r="F21" s="62" t="s">
        <v>668</v>
      </c>
      <c r="G21" s="62" t="s">
        <v>668</v>
      </c>
      <c r="H21" s="39"/>
    </row>
    <row r="22" spans="1:10" ht="46.5" x14ac:dyDescent="0.35">
      <c r="A22" s="46" t="s">
        <v>667</v>
      </c>
      <c r="B22" s="61"/>
      <c r="C22" s="60"/>
      <c r="D22" s="60"/>
      <c r="E22" s="59"/>
      <c r="F22" s="52"/>
      <c r="G22" s="58"/>
      <c r="H22" s="39"/>
    </row>
    <row r="23" spans="1:10" ht="21" x14ac:dyDescent="0.35">
      <c r="A23" s="49" t="s">
        <v>315</v>
      </c>
      <c r="B23" s="61"/>
      <c r="C23" s="60"/>
      <c r="D23" s="60"/>
      <c r="E23" s="59"/>
      <c r="F23" s="52"/>
      <c r="G23" s="58"/>
      <c r="H23" s="39"/>
    </row>
    <row r="24" spans="1:10" ht="15.75" x14ac:dyDescent="0.25">
      <c r="A24" s="38" t="s">
        <v>473</v>
      </c>
      <c r="B24" s="37" t="s">
        <v>74</v>
      </c>
      <c r="C24" s="36" t="s">
        <v>666</v>
      </c>
      <c r="D24" s="35" t="str">
        <f>IF(ISBLANK(I24),"",IF(VLOOKUP(I24,[1]!MOTUBUYLIST,COLUMN($E2),FALSE)=0,"",VLOOKUP(I24,[1]!MOTUBUYLIST,COLUMN($E2),FALSE)))</f>
        <v/>
      </c>
      <c r="E24" s="34">
        <v>1</v>
      </c>
      <c r="F24" s="33"/>
      <c r="G24" s="32">
        <f>E24*F24</f>
        <v>0</v>
      </c>
      <c r="H24" s="39"/>
      <c r="I24" s="1" t="s">
        <v>665</v>
      </c>
      <c r="J24" s="1" t="s">
        <v>664</v>
      </c>
    </row>
    <row r="25" spans="1:10" ht="15.75" x14ac:dyDescent="0.25">
      <c r="A25" s="38" t="s">
        <v>473</v>
      </c>
      <c r="B25" s="37" t="s">
        <v>74</v>
      </c>
      <c r="C25" s="36" t="s">
        <v>663</v>
      </c>
      <c r="D25" s="35">
        <f>IF(ISBLANK(I25),"",IF(VLOOKUP(I25,[1]!MOTUBUYLIST,COLUMN($E3),FALSE)=0,"",VLOOKUP(I25,[1]!MOTUBUYLIST,COLUMN($E3),FALSE)))</f>
        <v>27084918410</v>
      </c>
      <c r="E25" s="34">
        <v>1</v>
      </c>
      <c r="F25" s="33"/>
      <c r="G25" s="32">
        <f>E25*F25</f>
        <v>0</v>
      </c>
      <c r="H25" s="39"/>
      <c r="I25" s="1" t="s">
        <v>662</v>
      </c>
      <c r="J25" s="1" t="s">
        <v>661</v>
      </c>
    </row>
    <row r="26" spans="1:10" ht="15.75" x14ac:dyDescent="0.25">
      <c r="A26" s="38" t="s">
        <v>473</v>
      </c>
      <c r="B26" s="37" t="s">
        <v>74</v>
      </c>
      <c r="C26" s="36" t="s">
        <v>660</v>
      </c>
      <c r="D26" s="35">
        <f>IF(ISBLANK(I26),"",IF(VLOOKUP(I26,[1]!MOTUBUYLIST,COLUMN($E4),FALSE)=0,"",VLOOKUP(I26,[1]!MOTUBUYLIST,COLUMN($E4),FALSE)))</f>
        <v>746775086428</v>
      </c>
      <c r="E26" s="34">
        <v>1</v>
      </c>
      <c r="F26" s="33"/>
      <c r="G26" s="32">
        <f>E26*F26</f>
        <v>0</v>
      </c>
      <c r="H26" s="39"/>
      <c r="I26" s="1" t="s">
        <v>659</v>
      </c>
      <c r="J26" s="1" t="s">
        <v>658</v>
      </c>
    </row>
    <row r="27" spans="1:10" ht="15.75" x14ac:dyDescent="0.25">
      <c r="A27" s="38" t="s">
        <v>473</v>
      </c>
      <c r="B27" s="37" t="s">
        <v>74</v>
      </c>
      <c r="C27" s="36" t="s">
        <v>657</v>
      </c>
      <c r="D27" s="35">
        <f>IF(ISBLANK(I27),"",IF(VLOOKUP(I27,[1]!MOTUBUYLIST,COLUMN($E5),FALSE)=0,"",VLOOKUP(I27,[1]!MOTUBUYLIST,COLUMN($E5),FALSE)))</f>
        <v>27084707991</v>
      </c>
      <c r="E27" s="34">
        <v>16</v>
      </c>
      <c r="F27" s="33"/>
      <c r="G27" s="32">
        <f>E27*F27</f>
        <v>0</v>
      </c>
      <c r="H27" s="39"/>
      <c r="I27" s="1" t="s">
        <v>656</v>
      </c>
      <c r="J27" s="1" t="s">
        <v>655</v>
      </c>
    </row>
    <row r="28" spans="1:10" ht="15.75" x14ac:dyDescent="0.25">
      <c r="A28" s="38" t="s">
        <v>473</v>
      </c>
      <c r="B28" s="37" t="s">
        <v>74</v>
      </c>
      <c r="C28" s="36" t="s">
        <v>654</v>
      </c>
      <c r="D28" s="35">
        <f>IF(ISBLANK(I28),"",IF(VLOOKUP(I28,[1]!MOTUBUYLIST,COLUMN($E6),FALSE)=0,"",VLOOKUP(I28,[1]!MOTUBUYLIST,COLUMN($E6),FALSE)))</f>
        <v>27084918366</v>
      </c>
      <c r="E28" s="34">
        <v>7</v>
      </c>
      <c r="F28" s="33"/>
      <c r="G28" s="32">
        <f>E28*F28</f>
        <v>0</v>
      </c>
      <c r="H28" s="39"/>
      <c r="I28" s="1" t="s">
        <v>653</v>
      </c>
      <c r="J28" s="1" t="s">
        <v>652</v>
      </c>
    </row>
    <row r="29" spans="1:10" ht="15.75" x14ac:dyDescent="0.25">
      <c r="A29" s="38" t="s">
        <v>473</v>
      </c>
      <c r="B29" s="37" t="s">
        <v>74</v>
      </c>
      <c r="C29" s="36" t="s">
        <v>651</v>
      </c>
      <c r="D29" s="35">
        <f>IF(ISBLANK(I29),"",IF(VLOOKUP(I29,[1]!MOTUBUYLIST,COLUMN($E7),FALSE)=0,"",VLOOKUP(I29,[1]!MOTUBUYLIST,COLUMN($E7),FALSE)))</f>
        <v>27084918298</v>
      </c>
      <c r="E29" s="34">
        <v>1</v>
      </c>
      <c r="F29" s="33"/>
      <c r="G29" s="32">
        <f>E29*F29</f>
        <v>0</v>
      </c>
      <c r="H29" s="39"/>
      <c r="I29" s="1" t="s">
        <v>650</v>
      </c>
      <c r="J29" s="1" t="s">
        <v>649</v>
      </c>
    </row>
    <row r="30" spans="1:10" ht="15.75" x14ac:dyDescent="0.25">
      <c r="A30" s="38" t="s">
        <v>473</v>
      </c>
      <c r="B30" s="37" t="s">
        <v>74</v>
      </c>
      <c r="C30" s="36" t="s">
        <v>648</v>
      </c>
      <c r="D30" s="35">
        <f>IF(ISBLANK(I30),"",IF(VLOOKUP(I30,[1]!MOTUBUYLIST,COLUMN($E8),FALSE)=0,"",VLOOKUP(I30,[1]!MOTUBUYLIST,COLUMN($E8),FALSE)))</f>
        <v>27084918342</v>
      </c>
      <c r="E30" s="34">
        <v>5</v>
      </c>
      <c r="F30" s="33"/>
      <c r="G30" s="32">
        <f>E30*F30</f>
        <v>0</v>
      </c>
      <c r="H30" s="39"/>
      <c r="I30" s="1" t="s">
        <v>647</v>
      </c>
      <c r="J30" s="1" t="s">
        <v>646</v>
      </c>
    </row>
    <row r="31" spans="1:10" ht="15.75" x14ac:dyDescent="0.25">
      <c r="A31" s="38" t="s">
        <v>473</v>
      </c>
      <c r="B31" s="37" t="s">
        <v>74</v>
      </c>
      <c r="C31" s="36" t="s">
        <v>645</v>
      </c>
      <c r="D31" s="35">
        <f>IF(ISBLANK(I31),"",IF(VLOOKUP(I31,[1]!MOTUBUYLIST,COLUMN($E9),FALSE)=0,"",VLOOKUP(I31,[1]!MOTUBUYLIST,COLUMN($E9),FALSE)))</f>
        <v>27084918434</v>
      </c>
      <c r="E31" s="34">
        <v>1</v>
      </c>
      <c r="F31" s="33"/>
      <c r="G31" s="32">
        <f>E31*F31</f>
        <v>0</v>
      </c>
      <c r="H31" s="39"/>
      <c r="I31" s="1" t="s">
        <v>644</v>
      </c>
      <c r="J31" s="1" t="s">
        <v>643</v>
      </c>
    </row>
    <row r="32" spans="1:10" ht="15.75" x14ac:dyDescent="0.25">
      <c r="A32" s="38" t="s">
        <v>473</v>
      </c>
      <c r="B32" s="37" t="s">
        <v>74</v>
      </c>
      <c r="C32" s="36" t="s">
        <v>642</v>
      </c>
      <c r="D32" s="35">
        <f>IF(ISBLANK(I32),"",IF(VLOOKUP(I32,[1]!MOTUBUYLIST,COLUMN($E10),FALSE)=0,"",VLOOKUP(I32,[1]!MOTUBUYLIST,COLUMN($E10),FALSE)))</f>
        <v>27084689174</v>
      </c>
      <c r="E32" s="34">
        <v>44</v>
      </c>
      <c r="F32" s="33"/>
      <c r="G32" s="32">
        <f>E32*F32</f>
        <v>0</v>
      </c>
      <c r="H32" s="39"/>
      <c r="I32" s="1" t="s">
        <v>641</v>
      </c>
      <c r="J32" s="1" t="s">
        <v>640</v>
      </c>
    </row>
    <row r="33" spans="1:10" ht="15.75" x14ac:dyDescent="0.25">
      <c r="A33" s="38" t="s">
        <v>473</v>
      </c>
      <c r="B33" s="37" t="s">
        <v>74</v>
      </c>
      <c r="C33" s="36" t="s">
        <v>639</v>
      </c>
      <c r="D33" s="35">
        <f>IF(ISBLANK(I33),"",IF(VLOOKUP(I33,[1]!MOTUBUYLIST,COLUMN($E11),FALSE)=0,"",VLOOKUP(I33,[1]!MOTUBUYLIST,COLUMN($E11),FALSE)))</f>
        <v>746775086374</v>
      </c>
      <c r="E33" s="34">
        <v>12</v>
      </c>
      <c r="F33" s="33"/>
      <c r="G33" s="32">
        <f>E33*F33</f>
        <v>0</v>
      </c>
      <c r="H33" s="39"/>
      <c r="I33" s="1" t="s">
        <v>638</v>
      </c>
      <c r="J33" s="1" t="s">
        <v>637</v>
      </c>
    </row>
    <row r="34" spans="1:10" ht="15.75" x14ac:dyDescent="0.25">
      <c r="A34" s="38" t="s">
        <v>473</v>
      </c>
      <c r="B34" s="37" t="s">
        <v>74</v>
      </c>
      <c r="C34" s="36" t="s">
        <v>636</v>
      </c>
      <c r="D34" s="35">
        <f>IF(ISBLANK(I34),"",IF(VLOOKUP(I34,[1]!MOTUBUYLIST,COLUMN($E12),FALSE)=0,"",VLOOKUP(I34,[1]!MOTUBUYLIST,COLUMN($E12),FALSE)))</f>
        <v>27084918373</v>
      </c>
      <c r="E34" s="34">
        <v>17</v>
      </c>
      <c r="F34" s="33"/>
      <c r="G34" s="32">
        <f>E34*F34</f>
        <v>0</v>
      </c>
      <c r="H34" s="39"/>
      <c r="I34" s="1" t="s">
        <v>635</v>
      </c>
      <c r="J34" s="1" t="s">
        <v>634</v>
      </c>
    </row>
    <row r="35" spans="1:10" ht="15.75" x14ac:dyDescent="0.25">
      <c r="A35" s="38" t="s">
        <v>473</v>
      </c>
      <c r="B35" s="37" t="s">
        <v>74</v>
      </c>
      <c r="C35" s="36" t="s">
        <v>633</v>
      </c>
      <c r="D35" s="35">
        <f>IF(ISBLANK(I35),"",IF(VLOOKUP(I35,[1]!MOTUBUYLIST,COLUMN($E13),FALSE)=0,"",VLOOKUP(I35,[1]!MOTUBUYLIST,COLUMN($E13),FALSE)))</f>
        <v>746775086435</v>
      </c>
      <c r="E35" s="34">
        <v>52</v>
      </c>
      <c r="F35" s="33"/>
      <c r="G35" s="32">
        <f>E35*F35</f>
        <v>0</v>
      </c>
      <c r="H35" s="39"/>
      <c r="I35" s="1" t="s">
        <v>632</v>
      </c>
      <c r="J35" s="1" t="s">
        <v>631</v>
      </c>
    </row>
    <row r="36" spans="1:10" ht="15.75" x14ac:dyDescent="0.25">
      <c r="A36" s="38" t="s">
        <v>473</v>
      </c>
      <c r="B36" s="37" t="s">
        <v>74</v>
      </c>
      <c r="C36" s="36" t="s">
        <v>630</v>
      </c>
      <c r="D36" s="35">
        <f>IF(ISBLANK(I36),"",IF(VLOOKUP(I36,[1]!MOTUBUYLIST,COLUMN($E14),FALSE)=0,"",VLOOKUP(I36,[1]!MOTUBUYLIST,COLUMN($E14),FALSE)))</f>
        <v>27084723830</v>
      </c>
      <c r="E36" s="34">
        <v>12</v>
      </c>
      <c r="F36" s="33"/>
      <c r="G36" s="32">
        <f>E36*F36</f>
        <v>0</v>
      </c>
      <c r="H36" s="39"/>
      <c r="I36" s="1" t="s">
        <v>629</v>
      </c>
      <c r="J36" s="1" t="s">
        <v>628</v>
      </c>
    </row>
    <row r="37" spans="1:10" ht="15.75" x14ac:dyDescent="0.25">
      <c r="A37" s="38" t="s">
        <v>473</v>
      </c>
      <c r="B37" s="37" t="s">
        <v>74</v>
      </c>
      <c r="C37" s="36" t="s">
        <v>627</v>
      </c>
      <c r="D37" s="35">
        <f>IF(ISBLANK(I37),"",IF(VLOOKUP(I37,[1]!MOTUBUYLIST,COLUMN($E15),FALSE)=0,"",VLOOKUP(I37,[1]!MOTUBUYLIST,COLUMN($E15),FALSE)))</f>
        <v>27084918458</v>
      </c>
      <c r="E37" s="34">
        <v>72</v>
      </c>
      <c r="F37" s="33"/>
      <c r="G37" s="32">
        <f>E37*F37</f>
        <v>0</v>
      </c>
      <c r="H37" s="39"/>
      <c r="I37" s="1" t="s">
        <v>626</v>
      </c>
      <c r="J37" s="1" t="s">
        <v>625</v>
      </c>
    </row>
    <row r="38" spans="1:10" ht="15.75" x14ac:dyDescent="0.25">
      <c r="A38" s="38" t="s">
        <v>473</v>
      </c>
      <c r="B38" s="37" t="s">
        <v>74</v>
      </c>
      <c r="C38" s="36" t="s">
        <v>624</v>
      </c>
      <c r="D38" s="35">
        <f>IF(ISBLANK(I38),"",IF(VLOOKUP(I38,[1]!MOTUBUYLIST,COLUMN($E16),FALSE)=0,"",VLOOKUP(I38,[1]!MOTUBUYLIST,COLUMN($E16),FALSE)))</f>
        <v>27084918304</v>
      </c>
      <c r="E38" s="34">
        <v>10</v>
      </c>
      <c r="F38" s="33"/>
      <c r="G38" s="32">
        <f>E38*F38</f>
        <v>0</v>
      </c>
      <c r="H38" s="39"/>
      <c r="I38" s="1" t="s">
        <v>623</v>
      </c>
      <c r="J38" s="1" t="s">
        <v>622</v>
      </c>
    </row>
    <row r="39" spans="1:10" ht="15.75" x14ac:dyDescent="0.25">
      <c r="A39" s="38" t="s">
        <v>473</v>
      </c>
      <c r="B39" s="37" t="s">
        <v>74</v>
      </c>
      <c r="C39" s="36" t="s">
        <v>621</v>
      </c>
      <c r="D39" s="35">
        <f>IF(ISBLANK(I39),"",IF(VLOOKUP(I39,[1]!MOTUBUYLIST,COLUMN($E17),FALSE)=0,"",VLOOKUP(I39,[1]!MOTUBUYLIST,COLUMN($E17),FALSE)))</f>
        <v>746775086466</v>
      </c>
      <c r="E39" s="34">
        <v>1</v>
      </c>
      <c r="F39" s="33"/>
      <c r="G39" s="32">
        <f>E39*F39</f>
        <v>0</v>
      </c>
      <c r="H39" s="39"/>
      <c r="I39" s="1" t="s">
        <v>620</v>
      </c>
      <c r="J39" s="1" t="s">
        <v>619</v>
      </c>
    </row>
    <row r="40" spans="1:10" ht="30" x14ac:dyDescent="0.25">
      <c r="A40" s="38" t="s">
        <v>473</v>
      </c>
      <c r="B40" s="37" t="s">
        <v>74</v>
      </c>
      <c r="C40" s="36" t="s">
        <v>618</v>
      </c>
      <c r="D40" s="35">
        <f>IF(ISBLANK(I40),"",IF(VLOOKUP(I40,[1]!MOTUBUYLIST,COLUMN($E18),FALSE)=0,"",VLOOKUP(I40,[1]!MOTUBUYLIST,COLUMN($E18),FALSE)))</f>
        <v>27084934809</v>
      </c>
      <c r="E40" s="34">
        <v>85</v>
      </c>
      <c r="F40" s="33"/>
      <c r="G40" s="32">
        <f>E40*F40</f>
        <v>0</v>
      </c>
      <c r="H40" s="39"/>
      <c r="I40" s="1" t="s">
        <v>617</v>
      </c>
      <c r="J40" s="1" t="s">
        <v>467</v>
      </c>
    </row>
    <row r="41" spans="1:10" ht="30" x14ac:dyDescent="0.25">
      <c r="A41" s="38" t="s">
        <v>473</v>
      </c>
      <c r="B41" s="37" t="s">
        <v>74</v>
      </c>
      <c r="C41" s="36" t="s">
        <v>616</v>
      </c>
      <c r="D41" s="35">
        <f>IF(ISBLANK(I41),"",IF(VLOOKUP(I41,[1]!MOTUBUYLIST,COLUMN($E19),FALSE)=0,"",VLOOKUP(I41,[1]!MOTUBUYLIST,COLUMN($E19),FALSE)))</f>
        <v>27084934786</v>
      </c>
      <c r="E41" s="34">
        <v>1</v>
      </c>
      <c r="F41" s="33"/>
      <c r="G41" s="32">
        <f>E41*F41</f>
        <v>0</v>
      </c>
      <c r="H41" s="39"/>
      <c r="I41" s="1" t="s">
        <v>615</v>
      </c>
      <c r="J41" s="1" t="s">
        <v>464</v>
      </c>
    </row>
    <row r="42" spans="1:10" ht="45" x14ac:dyDescent="0.25">
      <c r="A42" s="38" t="s">
        <v>473</v>
      </c>
      <c r="B42" s="37" t="s">
        <v>74</v>
      </c>
      <c r="C42" s="36" t="s">
        <v>614</v>
      </c>
      <c r="D42" s="35">
        <f>IF(ISBLANK(I42),"",IF(VLOOKUP(I42,[1]!MOTUBUYLIST,COLUMN($E20),FALSE)=0,"",VLOOKUP(I42,[1]!MOTUBUYLIST,COLUMN($E20),FALSE)))</f>
        <v>27084934779</v>
      </c>
      <c r="E42" s="34">
        <v>1</v>
      </c>
      <c r="F42" s="33"/>
      <c r="G42" s="32">
        <f>E42*F42</f>
        <v>0</v>
      </c>
      <c r="H42" s="39"/>
      <c r="I42" s="1" t="s">
        <v>613</v>
      </c>
      <c r="J42" s="1" t="s">
        <v>461</v>
      </c>
    </row>
    <row r="43" spans="1:10" ht="15.75" x14ac:dyDescent="0.25">
      <c r="A43" s="38" t="s">
        <v>473</v>
      </c>
      <c r="B43" s="37" t="s">
        <v>74</v>
      </c>
      <c r="C43" s="36" t="s">
        <v>612</v>
      </c>
      <c r="D43" s="35">
        <f>IF(ISBLANK(I43),"",IF(VLOOKUP(I43,[1]!MOTUBUYLIST,COLUMN($E21),FALSE)=0,"",VLOOKUP(I43,[1]!MOTUBUYLIST,COLUMN($E21),FALSE)))</f>
        <v>27084824414</v>
      </c>
      <c r="E43" s="34">
        <v>32</v>
      </c>
      <c r="F43" s="33"/>
      <c r="G43" s="32">
        <f>E43*F43</f>
        <v>0</v>
      </c>
      <c r="H43" s="39"/>
      <c r="I43" s="1" t="s">
        <v>611</v>
      </c>
      <c r="J43" s="1" t="s">
        <v>610</v>
      </c>
    </row>
    <row r="44" spans="1:10" ht="15.75" x14ac:dyDescent="0.25">
      <c r="A44" s="38" t="s">
        <v>473</v>
      </c>
      <c r="B44" s="37" t="s">
        <v>74</v>
      </c>
      <c r="C44" s="36" t="s">
        <v>609</v>
      </c>
      <c r="D44" s="35">
        <f>IF(ISBLANK(I44),"",IF(VLOOKUP(I44,[1]!MOTUBUYLIST,COLUMN($E22),FALSE)=0,"",VLOOKUP(I44,[1]!MOTUBUYLIST,COLUMN($E22),FALSE)))</f>
        <v>27084918441</v>
      </c>
      <c r="E44" s="34">
        <v>1</v>
      </c>
      <c r="F44" s="33"/>
      <c r="G44" s="32">
        <f>E44*F44</f>
        <v>0</v>
      </c>
      <c r="H44" s="39"/>
      <c r="I44" s="1" t="s">
        <v>608</v>
      </c>
      <c r="J44" s="1" t="s">
        <v>607</v>
      </c>
    </row>
    <row r="45" spans="1:10" ht="15.75" x14ac:dyDescent="0.25">
      <c r="A45" s="38" t="s">
        <v>473</v>
      </c>
      <c r="B45" s="37" t="s">
        <v>74</v>
      </c>
      <c r="C45" s="36" t="s">
        <v>606</v>
      </c>
      <c r="D45" s="35">
        <f>IF(ISBLANK(I45),"",IF(VLOOKUP(I45,[1]!MOTUBUYLIST,COLUMN($E23),FALSE)=0,"",VLOOKUP(I45,[1]!MOTUBUYLIST,COLUMN($E23),FALSE)))</f>
        <v>27084918403</v>
      </c>
      <c r="E45" s="34">
        <v>1</v>
      </c>
      <c r="F45" s="33"/>
      <c r="G45" s="32">
        <f>E45*F45</f>
        <v>0</v>
      </c>
      <c r="H45" s="39"/>
      <c r="I45" s="1" t="s">
        <v>605</v>
      </c>
      <c r="J45" s="1" t="s">
        <v>604</v>
      </c>
    </row>
    <row r="46" spans="1:10" ht="15.75" x14ac:dyDescent="0.25">
      <c r="A46" s="38" t="s">
        <v>473</v>
      </c>
      <c r="B46" s="37" t="s">
        <v>74</v>
      </c>
      <c r="C46" s="36" t="s">
        <v>603</v>
      </c>
      <c r="D46" s="35">
        <f>IF(ISBLANK(I46),"",IF(VLOOKUP(I46,[1]!MOTUBUYLIST,COLUMN($E24),FALSE)=0,"",VLOOKUP(I46,[1]!MOTUBUYLIST,COLUMN($E24),FALSE)))</f>
        <v>27084689198</v>
      </c>
      <c r="E46" s="34">
        <v>1</v>
      </c>
      <c r="F46" s="33"/>
      <c r="G46" s="32">
        <f>E46*F46</f>
        <v>0</v>
      </c>
      <c r="H46" s="39"/>
      <c r="I46" s="1" t="s">
        <v>602</v>
      </c>
      <c r="J46" s="1" t="s">
        <v>601</v>
      </c>
    </row>
    <row r="47" spans="1:10" ht="15.75" x14ac:dyDescent="0.25">
      <c r="A47" s="38" t="s">
        <v>473</v>
      </c>
      <c r="B47" s="37" t="s">
        <v>74</v>
      </c>
      <c r="C47" s="36" t="s">
        <v>600</v>
      </c>
      <c r="D47" s="35">
        <f>IF(ISBLANK(I47),"",IF(VLOOKUP(I47,[1]!MOTUBUYLIST,COLUMN($E25),FALSE)=0,"",VLOOKUP(I47,[1]!MOTUBUYLIST,COLUMN($E25),FALSE)))</f>
        <v>27084689198</v>
      </c>
      <c r="E47" s="34">
        <v>70</v>
      </c>
      <c r="F47" s="33"/>
      <c r="G47" s="32">
        <f>E47*F47</f>
        <v>0</v>
      </c>
      <c r="H47" s="39"/>
      <c r="I47" s="1" t="s">
        <v>599</v>
      </c>
      <c r="J47" s="1" t="s">
        <v>598</v>
      </c>
    </row>
    <row r="48" spans="1:10" ht="15.75" x14ac:dyDescent="0.25">
      <c r="A48" s="38" t="s">
        <v>473</v>
      </c>
      <c r="B48" s="37" t="s">
        <v>74</v>
      </c>
      <c r="C48" s="36" t="s">
        <v>597</v>
      </c>
      <c r="D48" s="35">
        <f>IF(ISBLANK(I48),"",IF(VLOOKUP(I48,[1]!MOTUBUYLIST,COLUMN($E26),FALSE)=0,"",VLOOKUP(I48,[1]!MOTUBUYLIST,COLUMN($E26),FALSE)))</f>
        <v>27084918274</v>
      </c>
      <c r="E48" s="34">
        <v>1</v>
      </c>
      <c r="F48" s="33"/>
      <c r="G48" s="32">
        <f>E48*F48</f>
        <v>0</v>
      </c>
      <c r="H48" s="39"/>
      <c r="I48" s="1" t="s">
        <v>596</v>
      </c>
      <c r="J48" s="1" t="s">
        <v>595</v>
      </c>
    </row>
    <row r="49" spans="1:10" ht="15.75" x14ac:dyDescent="0.25">
      <c r="A49" s="38" t="s">
        <v>473</v>
      </c>
      <c r="B49" s="37" t="s">
        <v>74</v>
      </c>
      <c r="C49" s="36" t="s">
        <v>594</v>
      </c>
      <c r="D49" s="35">
        <f>IF(ISBLANK(I49),"",IF(VLOOKUP(I49,[1]!MOTUBUYLIST,COLUMN($E27),FALSE)=0,"",VLOOKUP(I49,[1]!MOTUBUYLIST,COLUMN($E27),FALSE)))</f>
        <v>27084918328</v>
      </c>
      <c r="E49" s="34">
        <v>1</v>
      </c>
      <c r="F49" s="33"/>
      <c r="G49" s="32">
        <f>E49*F49</f>
        <v>0</v>
      </c>
      <c r="H49" s="39"/>
      <c r="I49" s="1" t="s">
        <v>593</v>
      </c>
      <c r="J49" s="1" t="s">
        <v>592</v>
      </c>
    </row>
    <row r="50" spans="1:10" ht="15.75" x14ac:dyDescent="0.25">
      <c r="A50" s="38" t="s">
        <v>473</v>
      </c>
      <c r="B50" s="37" t="s">
        <v>74</v>
      </c>
      <c r="C50" s="36" t="s">
        <v>591</v>
      </c>
      <c r="D50" s="35">
        <f>IF(ISBLANK(I50),"",IF(VLOOKUP(I50,[1]!MOTUBUYLIST,COLUMN($E28),FALSE)=0,"",VLOOKUP(I50,[1]!MOTUBUYLIST,COLUMN($E28),FALSE)))</f>
        <v>27084918335</v>
      </c>
      <c r="E50" s="34">
        <v>1</v>
      </c>
      <c r="F50" s="33"/>
      <c r="G50" s="32">
        <f>E50*F50</f>
        <v>0</v>
      </c>
      <c r="H50" s="39"/>
      <c r="I50" s="1" t="s">
        <v>590</v>
      </c>
      <c r="J50" s="1" t="s">
        <v>589</v>
      </c>
    </row>
    <row r="51" spans="1:10" ht="15.75" x14ac:dyDescent="0.25">
      <c r="A51" s="38" t="s">
        <v>473</v>
      </c>
      <c r="B51" s="37" t="s">
        <v>74</v>
      </c>
      <c r="C51" s="36" t="s">
        <v>588</v>
      </c>
      <c r="D51" s="35">
        <f>IF(ISBLANK(I51),"",IF(VLOOKUP(I51,[1]!MOTUBUYLIST,COLUMN($E29),FALSE)=0,"",VLOOKUP(I51,[1]!MOTUBUYLIST,COLUMN($E29),FALSE)))</f>
        <v>27084836066</v>
      </c>
      <c r="E51" s="34">
        <v>17</v>
      </c>
      <c r="F51" s="33"/>
      <c r="G51" s="32">
        <f>E51*F51</f>
        <v>0</v>
      </c>
      <c r="H51" s="39"/>
      <c r="I51" s="1" t="s">
        <v>587</v>
      </c>
      <c r="J51" s="1" t="s">
        <v>586</v>
      </c>
    </row>
    <row r="52" spans="1:10" ht="15.75" x14ac:dyDescent="0.25">
      <c r="A52" s="38" t="s">
        <v>473</v>
      </c>
      <c r="B52" s="37" t="s">
        <v>74</v>
      </c>
      <c r="C52" s="36" t="s">
        <v>585</v>
      </c>
      <c r="D52" s="35">
        <f>IF(ISBLANK(I52),"",IF(VLOOKUP(I52,[1]!MOTUBUYLIST,COLUMN($E30),FALSE)=0,"",VLOOKUP(I52,[1]!MOTUBUYLIST,COLUMN($E30),FALSE)))</f>
        <v>27084707991</v>
      </c>
      <c r="E52" s="34">
        <v>1</v>
      </c>
      <c r="F52" s="33"/>
      <c r="G52" s="32">
        <f>E52*F52</f>
        <v>0</v>
      </c>
      <c r="H52" s="39"/>
      <c r="I52" s="1" t="s">
        <v>584</v>
      </c>
      <c r="J52" s="1" t="s">
        <v>583</v>
      </c>
    </row>
    <row r="53" spans="1:10" ht="15.75" x14ac:dyDescent="0.25">
      <c r="A53" s="38" t="s">
        <v>473</v>
      </c>
      <c r="B53" s="37" t="s">
        <v>74</v>
      </c>
      <c r="C53" s="36" t="s">
        <v>582</v>
      </c>
      <c r="D53" s="35">
        <f>IF(ISBLANK(I53),"",IF(VLOOKUP(I53,[1]!MOTUBUYLIST,COLUMN($E31),FALSE)=0,"",VLOOKUP(I53,[1]!MOTUBUYLIST,COLUMN($E31),FALSE)))</f>
        <v>27084707991</v>
      </c>
      <c r="E53" s="34">
        <v>16</v>
      </c>
      <c r="F53" s="33"/>
      <c r="G53" s="32">
        <f>E53*F53</f>
        <v>0</v>
      </c>
      <c r="H53" s="39"/>
      <c r="I53" s="1" t="s">
        <v>581</v>
      </c>
      <c r="J53" s="1" t="s">
        <v>580</v>
      </c>
    </row>
    <row r="54" spans="1:10" ht="30" x14ac:dyDescent="0.25">
      <c r="A54" s="38" t="s">
        <v>473</v>
      </c>
      <c r="B54" s="37" t="s">
        <v>74</v>
      </c>
      <c r="C54" s="36" t="s">
        <v>579</v>
      </c>
      <c r="D54" s="35">
        <f>IF(ISBLANK(I54),"",IF(VLOOKUP(I54,[1]!MOTUBUYLIST,COLUMN($E32),FALSE)=0,"",VLOOKUP(I54,[1]!MOTUBUYLIST,COLUMN($E32),FALSE)))</f>
        <v>27084707991</v>
      </c>
      <c r="E54" s="34">
        <v>1</v>
      </c>
      <c r="F54" s="33"/>
      <c r="G54" s="32">
        <f>E54*F54</f>
        <v>0</v>
      </c>
      <c r="H54" s="39"/>
      <c r="I54" s="1" t="s">
        <v>578</v>
      </c>
      <c r="J54" s="1" t="s">
        <v>577</v>
      </c>
    </row>
    <row r="55" spans="1:10" ht="15.75" x14ac:dyDescent="0.25">
      <c r="A55" s="38" t="s">
        <v>473</v>
      </c>
      <c r="B55" s="37" t="s">
        <v>74</v>
      </c>
      <c r="C55" s="36" t="s">
        <v>576</v>
      </c>
      <c r="D55" s="35">
        <f>IF(ISBLANK(I55),"",IF(VLOOKUP(I55,[1]!MOTUBUYLIST,COLUMN($E33),FALSE)=0,"",VLOOKUP(I55,[1]!MOTUBUYLIST,COLUMN($E33),FALSE)))</f>
        <v>746775086268</v>
      </c>
      <c r="E55" s="34">
        <v>77</v>
      </c>
      <c r="F55" s="33"/>
      <c r="G55" s="32">
        <f>E55*F55</f>
        <v>0</v>
      </c>
      <c r="H55" s="39"/>
      <c r="I55" s="1" t="s">
        <v>575</v>
      </c>
      <c r="J55" s="1" t="s">
        <v>574</v>
      </c>
    </row>
    <row r="56" spans="1:10" ht="15.75" x14ac:dyDescent="0.25">
      <c r="A56" s="38" t="s">
        <v>473</v>
      </c>
      <c r="B56" s="37" t="s">
        <v>74</v>
      </c>
      <c r="C56" s="36" t="s">
        <v>573</v>
      </c>
      <c r="D56" s="35">
        <f>IF(ISBLANK(I56),"",IF(VLOOKUP(I56,[1]!MOTUBUYLIST,COLUMN($E34),FALSE)=0,"",VLOOKUP(I56,[1]!MOTUBUYLIST,COLUMN($E34),FALSE)))</f>
        <v>27084835946</v>
      </c>
      <c r="E56" s="34">
        <v>32</v>
      </c>
      <c r="F56" s="33"/>
      <c r="G56" s="32">
        <f>E56*F56</f>
        <v>0</v>
      </c>
      <c r="H56" s="39"/>
      <c r="I56" s="1" t="s">
        <v>572</v>
      </c>
      <c r="J56" s="1" t="s">
        <v>571</v>
      </c>
    </row>
    <row r="57" spans="1:10" ht="15.75" x14ac:dyDescent="0.25">
      <c r="A57" s="38" t="s">
        <v>473</v>
      </c>
      <c r="B57" s="37" t="s">
        <v>74</v>
      </c>
      <c r="C57" s="36" t="s">
        <v>570</v>
      </c>
      <c r="D57" s="35">
        <f>IF(ISBLANK(I57),"",IF(VLOOKUP(I57,[1]!MOTUBUYLIST,COLUMN($E35),FALSE)=0,"",VLOOKUP(I57,[1]!MOTUBUYLIST,COLUMN($E35),FALSE)))</f>
        <v>27084689167</v>
      </c>
      <c r="E57" s="34">
        <v>21</v>
      </c>
      <c r="F57" s="33"/>
      <c r="G57" s="32">
        <f>E57*F57</f>
        <v>0</v>
      </c>
      <c r="H57" s="39"/>
      <c r="I57" s="1" t="s">
        <v>569</v>
      </c>
      <c r="J57" s="1" t="s">
        <v>568</v>
      </c>
    </row>
    <row r="58" spans="1:10" ht="15.75" x14ac:dyDescent="0.25">
      <c r="A58" s="38" t="s">
        <v>473</v>
      </c>
      <c r="B58" s="37" t="s">
        <v>74</v>
      </c>
      <c r="C58" s="36" t="s">
        <v>567</v>
      </c>
      <c r="D58" s="35">
        <f>IF(ISBLANK(I58),"",IF(VLOOKUP(I58,[1]!MOTUBUYLIST,COLUMN($E36),FALSE)=0,"",VLOOKUP(I58,[1]!MOTUBUYLIST,COLUMN($E36),FALSE)))</f>
        <v>27084689167</v>
      </c>
      <c r="E58" s="34">
        <v>21</v>
      </c>
      <c r="F58" s="33"/>
      <c r="G58" s="32">
        <f>E58*F58</f>
        <v>0</v>
      </c>
      <c r="H58" s="39"/>
      <c r="I58" s="1" t="s">
        <v>566</v>
      </c>
      <c r="J58" s="1" t="s">
        <v>565</v>
      </c>
    </row>
    <row r="59" spans="1:10" ht="15.75" x14ac:dyDescent="0.25">
      <c r="A59" s="38" t="s">
        <v>473</v>
      </c>
      <c r="B59" s="37" t="s">
        <v>74</v>
      </c>
      <c r="C59" s="36" t="s">
        <v>564</v>
      </c>
      <c r="D59" s="35">
        <f>IF(ISBLANK(I59),"",IF(VLOOKUP(I59,[1]!MOTUBUYLIST,COLUMN($E37),FALSE)=0,"",VLOOKUP(I59,[1]!MOTUBUYLIST,COLUMN($E37),FALSE)))</f>
        <v>27084738056</v>
      </c>
      <c r="E59" s="34">
        <v>27</v>
      </c>
      <c r="F59" s="33"/>
      <c r="G59" s="32">
        <f>E59*F59</f>
        <v>0</v>
      </c>
      <c r="H59" s="39"/>
      <c r="I59" s="1" t="s">
        <v>563</v>
      </c>
      <c r="J59" s="1" t="s">
        <v>562</v>
      </c>
    </row>
    <row r="60" spans="1:10" ht="15.75" x14ac:dyDescent="0.25">
      <c r="A60" s="38" t="s">
        <v>473</v>
      </c>
      <c r="B60" s="37" t="s">
        <v>74</v>
      </c>
      <c r="C60" s="36" t="s">
        <v>561</v>
      </c>
      <c r="D60" s="35">
        <f>IF(ISBLANK(I60),"",IF(VLOOKUP(I60,[1]!MOTUBUYLIST,COLUMN($E38),FALSE)=0,"",VLOOKUP(I60,[1]!MOTUBUYLIST,COLUMN($E38),FALSE)))</f>
        <v>27084738056</v>
      </c>
      <c r="E60" s="34">
        <v>27</v>
      </c>
      <c r="F60" s="33"/>
      <c r="G60" s="32">
        <f>E60*F60</f>
        <v>0</v>
      </c>
      <c r="H60" s="39"/>
      <c r="I60" s="1" t="s">
        <v>560</v>
      </c>
      <c r="J60" s="1" t="s">
        <v>559</v>
      </c>
    </row>
    <row r="61" spans="1:10" ht="15.75" x14ac:dyDescent="0.25">
      <c r="A61" s="38" t="s">
        <v>473</v>
      </c>
      <c r="B61" s="37" t="s">
        <v>74</v>
      </c>
      <c r="C61" s="36" t="s">
        <v>558</v>
      </c>
      <c r="D61" s="35">
        <f>IF(ISBLANK(I61),"",IF(VLOOKUP(I61,[1]!MOTUBUYLIST,COLUMN($E39),FALSE)=0,"",VLOOKUP(I61,[1]!MOTUBUYLIST,COLUMN($E39),FALSE)))</f>
        <v>27084918427</v>
      </c>
      <c r="E61" s="34">
        <v>4</v>
      </c>
      <c r="F61" s="33"/>
      <c r="G61" s="32">
        <f>E61*F61</f>
        <v>0</v>
      </c>
      <c r="H61" s="39"/>
      <c r="I61" s="1" t="s">
        <v>557</v>
      </c>
      <c r="J61" s="1" t="s">
        <v>556</v>
      </c>
    </row>
    <row r="62" spans="1:10" ht="15.75" x14ac:dyDescent="0.25">
      <c r="A62" s="38" t="s">
        <v>473</v>
      </c>
      <c r="B62" s="37" t="s">
        <v>74</v>
      </c>
      <c r="C62" s="36" t="s">
        <v>555</v>
      </c>
      <c r="D62" s="35">
        <f>IF(ISBLANK(I62),"",IF(VLOOKUP(I62,[1]!MOTUBUYLIST,COLUMN($E40),FALSE)=0,"",VLOOKUP(I62,[1]!MOTUBUYLIST,COLUMN($E40),FALSE)))</f>
        <v>27084836127</v>
      </c>
      <c r="E62" s="34">
        <v>14</v>
      </c>
      <c r="F62" s="33"/>
      <c r="G62" s="32">
        <f>E62*F62</f>
        <v>0</v>
      </c>
      <c r="H62" s="39"/>
      <c r="I62" s="1" t="s">
        <v>554</v>
      </c>
      <c r="J62" s="1" t="s">
        <v>553</v>
      </c>
    </row>
    <row r="63" spans="1:10" ht="15.75" x14ac:dyDescent="0.25">
      <c r="A63" s="38" t="s">
        <v>473</v>
      </c>
      <c r="B63" s="37" t="s">
        <v>74</v>
      </c>
      <c r="C63" s="36" t="s">
        <v>552</v>
      </c>
      <c r="D63" s="35">
        <f>IF(ISBLANK(I63),"",IF(VLOOKUP(I63,[1]!MOTUBUYLIST,COLUMN($E41),FALSE)=0,"",VLOOKUP(I63,[1]!MOTUBUYLIST,COLUMN($E41),FALSE)))</f>
        <v>27084918397</v>
      </c>
      <c r="E63" s="34">
        <v>39</v>
      </c>
      <c r="F63" s="33"/>
      <c r="G63" s="32">
        <f>E63*F63</f>
        <v>0</v>
      </c>
      <c r="H63" s="39"/>
      <c r="I63" s="1" t="s">
        <v>551</v>
      </c>
      <c r="J63" s="1" t="s">
        <v>550</v>
      </c>
    </row>
    <row r="64" spans="1:10" ht="15.75" x14ac:dyDescent="0.25">
      <c r="A64" s="38" t="s">
        <v>473</v>
      </c>
      <c r="B64" s="37" t="s">
        <v>74</v>
      </c>
      <c r="C64" s="36" t="s">
        <v>549</v>
      </c>
      <c r="D64" s="35">
        <f>IF(ISBLANK(I64),"",IF(VLOOKUP(I64,[1]!MOTUBUYLIST,COLUMN($E42),FALSE)=0,"",VLOOKUP(I64,[1]!MOTUBUYLIST,COLUMN($E42),FALSE)))</f>
        <v>27084738223</v>
      </c>
      <c r="E64" s="34">
        <v>1</v>
      </c>
      <c r="F64" s="33"/>
      <c r="G64" s="32">
        <f>E64*F64</f>
        <v>0</v>
      </c>
      <c r="H64" s="39"/>
      <c r="I64" s="1" t="s">
        <v>548</v>
      </c>
      <c r="J64" s="1" t="s">
        <v>547</v>
      </c>
    </row>
    <row r="65" spans="1:10" ht="15.75" x14ac:dyDescent="0.25">
      <c r="A65" s="38" t="s">
        <v>473</v>
      </c>
      <c r="B65" s="37" t="s">
        <v>74</v>
      </c>
      <c r="C65" s="36" t="s">
        <v>546</v>
      </c>
      <c r="D65" s="35" t="str">
        <f>IF(ISBLANK(I65),"",IF(VLOOKUP(I65,[1]!MOTUBUYLIST,COLUMN($E43),FALSE)=0,"",VLOOKUP(I65,[1]!MOTUBUYLIST,COLUMN($E43),FALSE)))</f>
        <v/>
      </c>
      <c r="E65" s="34">
        <v>15</v>
      </c>
      <c r="F65" s="33"/>
      <c r="G65" s="32">
        <f>E65*F65</f>
        <v>0</v>
      </c>
      <c r="H65" s="39"/>
      <c r="I65" s="1" t="s">
        <v>545</v>
      </c>
      <c r="J65" s="1" t="s">
        <v>544</v>
      </c>
    </row>
    <row r="66" spans="1:10" ht="15.75" x14ac:dyDescent="0.25">
      <c r="A66" s="38" t="s">
        <v>473</v>
      </c>
      <c r="B66" s="37" t="s">
        <v>74</v>
      </c>
      <c r="C66" s="36" t="s">
        <v>543</v>
      </c>
      <c r="D66" s="35">
        <f>IF(ISBLANK(I66),"",IF(VLOOKUP(I66,[1]!MOTUBUYLIST,COLUMN($E44),FALSE)=0,"",VLOOKUP(I66,[1]!MOTUBUYLIST,COLUMN($E44),FALSE)))</f>
        <v>27084738070</v>
      </c>
      <c r="E66" s="34">
        <v>62</v>
      </c>
      <c r="F66" s="33"/>
      <c r="G66" s="32">
        <f>E66*F66</f>
        <v>0</v>
      </c>
      <c r="H66" s="39"/>
      <c r="I66" s="1" t="s">
        <v>542</v>
      </c>
      <c r="J66" s="1" t="s">
        <v>541</v>
      </c>
    </row>
    <row r="67" spans="1:10" ht="15.75" x14ac:dyDescent="0.25">
      <c r="A67" s="38" t="s">
        <v>473</v>
      </c>
      <c r="B67" s="37" t="s">
        <v>74</v>
      </c>
      <c r="C67" s="36" t="s">
        <v>540</v>
      </c>
      <c r="D67" s="35">
        <f>IF(ISBLANK(I67),"",IF(VLOOKUP(I67,[1]!MOTUBUYLIST,COLUMN($E45),FALSE)=0,"",VLOOKUP(I67,[1]!MOTUBUYLIST,COLUMN($E45),FALSE)))</f>
        <v>27084918465</v>
      </c>
      <c r="E67" s="34">
        <v>1</v>
      </c>
      <c r="F67" s="33"/>
      <c r="G67" s="32">
        <f>E67*F67</f>
        <v>0</v>
      </c>
      <c r="H67" s="39"/>
      <c r="I67" s="1" t="s">
        <v>539</v>
      </c>
      <c r="J67" s="1" t="s">
        <v>538</v>
      </c>
    </row>
    <row r="68" spans="1:10" ht="15.75" x14ac:dyDescent="0.25">
      <c r="A68" s="38" t="s">
        <v>473</v>
      </c>
      <c r="B68" s="37" t="s">
        <v>74</v>
      </c>
      <c r="C68" s="36" t="s">
        <v>537</v>
      </c>
      <c r="D68" s="35">
        <f>IF(ISBLANK(I68),"",IF(VLOOKUP(I68,[1]!MOTUBUYLIST,COLUMN($E46),FALSE)=0,"",VLOOKUP(I68,[1]!MOTUBUYLIST,COLUMN($E46),FALSE)))</f>
        <v>27084738025</v>
      </c>
      <c r="E68" s="34">
        <v>1</v>
      </c>
      <c r="F68" s="33"/>
      <c r="G68" s="32">
        <f>E68*F68</f>
        <v>0</v>
      </c>
      <c r="H68" s="39"/>
      <c r="I68" s="1" t="s">
        <v>536</v>
      </c>
      <c r="J68" s="1" t="s">
        <v>535</v>
      </c>
    </row>
    <row r="69" spans="1:10" ht="15.75" x14ac:dyDescent="0.25">
      <c r="A69" s="38" t="s">
        <v>473</v>
      </c>
      <c r="B69" s="37" t="s">
        <v>74</v>
      </c>
      <c r="C69" s="36" t="s">
        <v>534</v>
      </c>
      <c r="D69" s="35">
        <f>IF(ISBLANK(I69),"",IF(VLOOKUP(I69,[1]!MOTUBUYLIST,COLUMN($E47),FALSE)=0,"",VLOOKUP(I69,[1]!MOTUBUYLIST,COLUMN($E47),FALSE)))</f>
        <v>27084836035</v>
      </c>
      <c r="E69" s="34">
        <v>9</v>
      </c>
      <c r="F69" s="33"/>
      <c r="G69" s="32">
        <f>E69*F69</f>
        <v>0</v>
      </c>
      <c r="H69" s="39"/>
      <c r="I69" s="1" t="s">
        <v>533</v>
      </c>
      <c r="J69" s="1" t="s">
        <v>532</v>
      </c>
    </row>
    <row r="70" spans="1:10" ht="15.75" x14ac:dyDescent="0.25">
      <c r="A70" s="38" t="s">
        <v>473</v>
      </c>
      <c r="B70" s="37" t="s">
        <v>74</v>
      </c>
      <c r="C70" s="36" t="s">
        <v>531</v>
      </c>
      <c r="D70" s="35">
        <f>IF(ISBLANK(I70),"",IF(VLOOKUP(I70,[1]!MOTUBUYLIST,COLUMN($E48),FALSE)=0,"",VLOOKUP(I70,[1]!MOTUBUYLIST,COLUMN($E48),FALSE)))</f>
        <v>27084918489</v>
      </c>
      <c r="E70" s="34">
        <v>1</v>
      </c>
      <c r="F70" s="33"/>
      <c r="G70" s="32">
        <f>E70*F70</f>
        <v>0</v>
      </c>
      <c r="H70" s="39"/>
      <c r="I70" s="1" t="s">
        <v>530</v>
      </c>
      <c r="J70" s="1" t="s">
        <v>529</v>
      </c>
    </row>
    <row r="71" spans="1:10" ht="15.75" x14ac:dyDescent="0.25">
      <c r="A71" s="38" t="s">
        <v>473</v>
      </c>
      <c r="B71" s="37" t="s">
        <v>74</v>
      </c>
      <c r="C71" s="36" t="s">
        <v>528</v>
      </c>
      <c r="D71" s="35">
        <f>IF(ISBLANK(I71),"",IF(VLOOKUP(I71,[1]!MOTUBUYLIST,COLUMN($E49),FALSE)=0,"",VLOOKUP(I71,[1]!MOTUBUYLIST,COLUMN($E49),FALSE)))</f>
        <v>27084738261</v>
      </c>
      <c r="E71" s="34">
        <v>8</v>
      </c>
      <c r="F71" s="33"/>
      <c r="G71" s="32">
        <f>E71*F71</f>
        <v>0</v>
      </c>
      <c r="H71" s="39"/>
      <c r="I71" s="1" t="s">
        <v>527</v>
      </c>
      <c r="J71" s="1" t="s">
        <v>526</v>
      </c>
    </row>
    <row r="72" spans="1:10" ht="15.75" x14ac:dyDescent="0.25">
      <c r="A72" s="38" t="s">
        <v>473</v>
      </c>
      <c r="B72" s="37" t="s">
        <v>74</v>
      </c>
      <c r="C72" s="36" t="s">
        <v>460</v>
      </c>
      <c r="D72" s="35" t="str">
        <f>IF(ISBLANK(I72),"",IF(VLOOKUP(I72,[1]!MOTUBUYLIST,COLUMN($E50),FALSE)=0,"",VLOOKUP(I72,[1]!MOTUBUYLIST,COLUMN($E50),FALSE)))</f>
        <v/>
      </c>
      <c r="E72" s="34">
        <v>30</v>
      </c>
      <c r="F72" s="33"/>
      <c r="G72" s="32">
        <f>E72*F72</f>
        <v>0</v>
      </c>
      <c r="H72" s="39"/>
      <c r="I72" s="1" t="s">
        <v>525</v>
      </c>
      <c r="J72" s="1" t="s">
        <v>458</v>
      </c>
    </row>
    <row r="73" spans="1:10" ht="15.75" x14ac:dyDescent="0.25">
      <c r="A73" s="38" t="s">
        <v>473</v>
      </c>
      <c r="B73" s="37" t="s">
        <v>74</v>
      </c>
      <c r="C73" s="36" t="s">
        <v>524</v>
      </c>
      <c r="D73" s="35">
        <f>IF(ISBLANK(I73),"",IF(VLOOKUP(I73,[1]!MOTUBUYLIST,COLUMN($E51),FALSE)=0,"",VLOOKUP(I73,[1]!MOTUBUYLIST,COLUMN($E51),FALSE)))</f>
        <v>27084738193</v>
      </c>
      <c r="E73" s="34">
        <v>1</v>
      </c>
      <c r="F73" s="33"/>
      <c r="G73" s="32">
        <f>E73*F73</f>
        <v>0</v>
      </c>
      <c r="H73" s="39"/>
      <c r="I73" s="1" t="s">
        <v>523</v>
      </c>
      <c r="J73" s="1" t="s">
        <v>522</v>
      </c>
    </row>
    <row r="74" spans="1:10" ht="15.75" x14ac:dyDescent="0.25">
      <c r="A74" s="38" t="s">
        <v>473</v>
      </c>
      <c r="B74" s="37" t="s">
        <v>74</v>
      </c>
      <c r="C74" s="36" t="s">
        <v>521</v>
      </c>
      <c r="D74" s="35">
        <f>IF(ISBLANK(I74),"",IF(VLOOKUP(I74,[1]!MOTUBUYLIST,COLUMN($E52),FALSE)=0,"",VLOOKUP(I74,[1]!MOTUBUYLIST,COLUMN($E52),FALSE)))</f>
        <v>746775086312</v>
      </c>
      <c r="E74" s="34">
        <v>77</v>
      </c>
      <c r="F74" s="33"/>
      <c r="G74" s="32">
        <f>E74*F74</f>
        <v>0</v>
      </c>
      <c r="H74" s="39"/>
      <c r="I74" s="1" t="s">
        <v>520</v>
      </c>
      <c r="J74" s="1" t="s">
        <v>519</v>
      </c>
    </row>
    <row r="75" spans="1:10" ht="15.75" x14ac:dyDescent="0.25">
      <c r="A75" s="38" t="s">
        <v>473</v>
      </c>
      <c r="B75" s="37" t="s">
        <v>74</v>
      </c>
      <c r="C75" s="36" t="s">
        <v>518</v>
      </c>
      <c r="D75" s="35">
        <f>IF(ISBLANK(I75),"",IF(VLOOKUP(I75,[1]!MOTUBUYLIST,COLUMN($E53),FALSE)=0,"",VLOOKUP(I75,[1]!MOTUBUYLIST,COLUMN($E53),FALSE)))</f>
        <v>27084836424</v>
      </c>
      <c r="E75" s="34">
        <v>25</v>
      </c>
      <c r="F75" s="33"/>
      <c r="G75" s="32">
        <f>E75*F75</f>
        <v>0</v>
      </c>
      <c r="H75" s="39"/>
      <c r="I75" s="1" t="s">
        <v>517</v>
      </c>
      <c r="J75" s="1" t="s">
        <v>516</v>
      </c>
    </row>
    <row r="76" spans="1:10" ht="15.75" x14ac:dyDescent="0.25">
      <c r="A76" s="38" t="s">
        <v>473</v>
      </c>
      <c r="B76" s="37" t="s">
        <v>74</v>
      </c>
      <c r="C76" s="36" t="s">
        <v>515</v>
      </c>
      <c r="D76" s="35">
        <f>IF(ISBLANK(I76),"",IF(VLOOKUP(I76,[1]!MOTUBUYLIST,COLUMN($E54),FALSE)=0,"",VLOOKUP(I76,[1]!MOTUBUYLIST,COLUMN($E54),FALSE)))</f>
        <v>27084689174</v>
      </c>
      <c r="E76" s="34">
        <v>44</v>
      </c>
      <c r="F76" s="33"/>
      <c r="G76" s="32">
        <f>E76*F76</f>
        <v>0</v>
      </c>
      <c r="H76" s="39"/>
      <c r="I76" s="1" t="s">
        <v>514</v>
      </c>
      <c r="J76" s="1" t="s">
        <v>513</v>
      </c>
    </row>
    <row r="77" spans="1:10" ht="15.75" x14ac:dyDescent="0.25">
      <c r="A77" s="38" t="s">
        <v>473</v>
      </c>
      <c r="B77" s="37" t="s">
        <v>74</v>
      </c>
      <c r="C77" s="36" t="s">
        <v>512</v>
      </c>
      <c r="D77" s="35">
        <f>IF(ISBLANK(I77),"",IF(VLOOKUP(I77,[1]!MOTUBUYLIST,COLUMN($E55),FALSE)=0,"",VLOOKUP(I77,[1]!MOTUBUYLIST,COLUMN($E55),FALSE)))</f>
        <v>746775086398</v>
      </c>
      <c r="E77" s="34">
        <v>52</v>
      </c>
      <c r="F77" s="33"/>
      <c r="G77" s="32">
        <f>E77*F77</f>
        <v>0</v>
      </c>
      <c r="H77" s="39"/>
      <c r="I77" s="1" t="s">
        <v>511</v>
      </c>
      <c r="J77" s="1" t="s">
        <v>510</v>
      </c>
    </row>
    <row r="78" spans="1:10" ht="15.75" x14ac:dyDescent="0.25">
      <c r="A78" s="38" t="s">
        <v>473</v>
      </c>
      <c r="B78" s="37" t="s">
        <v>74</v>
      </c>
      <c r="C78" s="36" t="s">
        <v>509</v>
      </c>
      <c r="D78" s="35">
        <f>IF(ISBLANK(I78),"",IF(VLOOKUP(I78,[1]!MOTUBUYLIST,COLUMN($E56),FALSE)=0,"",VLOOKUP(I78,[1]!MOTUBUYLIST,COLUMN($E56),FALSE)))</f>
        <v>746775086183</v>
      </c>
      <c r="E78" s="34">
        <v>1</v>
      </c>
      <c r="F78" s="33"/>
      <c r="G78" s="32">
        <f>E78*F78</f>
        <v>0</v>
      </c>
      <c r="H78" s="39"/>
      <c r="I78" s="1" t="s">
        <v>508</v>
      </c>
      <c r="J78" s="1" t="s">
        <v>507</v>
      </c>
    </row>
    <row r="79" spans="1:10" ht="15.75" x14ac:dyDescent="0.25">
      <c r="A79" s="38" t="s">
        <v>473</v>
      </c>
      <c r="B79" s="37" t="s">
        <v>74</v>
      </c>
      <c r="C79" s="36" t="s">
        <v>506</v>
      </c>
      <c r="D79" s="35">
        <f>IF(ISBLANK(I79),"",IF(VLOOKUP(I79,[1]!MOTUBUYLIST,COLUMN($E57),FALSE)=0,"",VLOOKUP(I79,[1]!MOTUBUYLIST,COLUMN($E57),FALSE)))</f>
        <v>27084723830</v>
      </c>
      <c r="E79" s="34">
        <v>12</v>
      </c>
      <c r="F79" s="33"/>
      <c r="G79" s="32">
        <f>E79*F79</f>
        <v>0</v>
      </c>
      <c r="H79" s="39"/>
      <c r="I79" s="1" t="s">
        <v>505</v>
      </c>
      <c r="J79" s="1" t="s">
        <v>504</v>
      </c>
    </row>
    <row r="80" spans="1:10" ht="15.75" x14ac:dyDescent="0.25">
      <c r="A80" s="38" t="s">
        <v>473</v>
      </c>
      <c r="B80" s="37" t="s">
        <v>74</v>
      </c>
      <c r="C80" s="36" t="s">
        <v>503</v>
      </c>
      <c r="D80" s="35">
        <f>IF(ISBLANK(I80),"",IF(VLOOKUP(I80,[1]!MOTUBUYLIST,COLUMN($E58),FALSE)=0,"",VLOOKUP(I80,[1]!MOTUBUYLIST,COLUMN($E58),FALSE)))</f>
        <v>27084738186</v>
      </c>
      <c r="E80" s="34">
        <v>1</v>
      </c>
      <c r="F80" s="33"/>
      <c r="G80" s="32">
        <f>E80*F80</f>
        <v>0</v>
      </c>
      <c r="H80" s="39"/>
      <c r="I80" s="1" t="s">
        <v>502</v>
      </c>
      <c r="J80" s="1" t="s">
        <v>501</v>
      </c>
    </row>
    <row r="81" spans="1:10" ht="15.75" x14ac:dyDescent="0.25">
      <c r="A81" s="38" t="s">
        <v>473</v>
      </c>
      <c r="B81" s="37" t="s">
        <v>74</v>
      </c>
      <c r="C81" s="36" t="s">
        <v>500</v>
      </c>
      <c r="D81" s="35">
        <f>IF(ISBLANK(I81),"",IF(VLOOKUP(I81,[1]!MOTUBUYLIST,COLUMN($E59),FALSE)=0,"",VLOOKUP(I81,[1]!MOTUBUYLIST,COLUMN($E59),FALSE)))</f>
        <v>27084918311</v>
      </c>
      <c r="E81" s="34">
        <v>1</v>
      </c>
      <c r="F81" s="33"/>
      <c r="G81" s="32">
        <f>E81*F81</f>
        <v>0</v>
      </c>
      <c r="H81" s="39"/>
      <c r="I81" s="1" t="s">
        <v>499</v>
      </c>
      <c r="J81" s="1" t="s">
        <v>498</v>
      </c>
    </row>
    <row r="82" spans="1:10" ht="15.75" x14ac:dyDescent="0.25">
      <c r="A82" s="38" t="s">
        <v>473</v>
      </c>
      <c r="B82" s="37" t="s">
        <v>74</v>
      </c>
      <c r="C82" s="36" t="s">
        <v>497</v>
      </c>
      <c r="D82" s="35">
        <f>IF(ISBLANK(I82),"",IF(VLOOKUP(I82,[1]!MOTUBUYLIST,COLUMN($E60),FALSE)=0,"",VLOOKUP(I82,[1]!MOTUBUYLIST,COLUMN($E60),FALSE)))</f>
        <v>27084835984</v>
      </c>
      <c r="E82" s="34">
        <v>50</v>
      </c>
      <c r="F82" s="33"/>
      <c r="G82" s="32">
        <f>E82*F82</f>
        <v>0</v>
      </c>
      <c r="H82" s="39"/>
      <c r="I82" s="1" t="s">
        <v>496</v>
      </c>
      <c r="J82" s="1" t="s">
        <v>495</v>
      </c>
    </row>
    <row r="83" spans="1:10" ht="15.75" x14ac:dyDescent="0.25">
      <c r="A83" s="38" t="s">
        <v>473</v>
      </c>
      <c r="B83" s="37" t="s">
        <v>74</v>
      </c>
      <c r="C83" s="36" t="s">
        <v>494</v>
      </c>
      <c r="D83" s="35">
        <f>IF(ISBLANK(I83),"",IF(VLOOKUP(I83,[1]!MOTUBUYLIST,COLUMN($E61),FALSE)=0,"",VLOOKUP(I83,[1]!MOTUBUYLIST,COLUMN($E61),FALSE)))</f>
        <v>27084738094</v>
      </c>
      <c r="E83" s="34">
        <v>1</v>
      </c>
      <c r="F83" s="33"/>
      <c r="G83" s="32">
        <f>E83*F83</f>
        <v>0</v>
      </c>
      <c r="H83" s="39"/>
      <c r="I83" s="1" t="s">
        <v>493</v>
      </c>
      <c r="J83" s="1" t="s">
        <v>492</v>
      </c>
    </row>
    <row r="84" spans="1:10" ht="15.75" x14ac:dyDescent="0.25">
      <c r="A84" s="38" t="s">
        <v>473</v>
      </c>
      <c r="B84" s="37" t="s">
        <v>74</v>
      </c>
      <c r="C84" s="36" t="s">
        <v>491</v>
      </c>
      <c r="D84" s="35">
        <f>IF(ISBLANK(I84),"",IF(VLOOKUP(I84,[1]!MOTUBUYLIST,COLUMN($E62),FALSE)=0,"",VLOOKUP(I84,[1]!MOTUBUYLIST,COLUMN($E62),FALSE)))</f>
        <v>27084836073</v>
      </c>
      <c r="E84" s="34">
        <v>16</v>
      </c>
      <c r="F84" s="33"/>
      <c r="G84" s="32">
        <f>E84*F84</f>
        <v>0</v>
      </c>
      <c r="H84" s="39"/>
      <c r="I84" s="1" t="s">
        <v>490</v>
      </c>
      <c r="J84" s="1" t="s">
        <v>489</v>
      </c>
    </row>
    <row r="85" spans="1:10" ht="15.75" x14ac:dyDescent="0.25">
      <c r="A85" s="38" t="s">
        <v>473</v>
      </c>
      <c r="B85" s="37" t="s">
        <v>74</v>
      </c>
      <c r="C85" s="36" t="s">
        <v>488</v>
      </c>
      <c r="D85" s="35">
        <f>IF(ISBLANK(I85),"",IF(VLOOKUP(I85,[1]!MOTUBUYLIST,COLUMN($E63),FALSE)=0,"",VLOOKUP(I85,[1]!MOTUBUYLIST,COLUMN($E63),FALSE)))</f>
        <v>27084918281</v>
      </c>
      <c r="E85" s="34">
        <v>1</v>
      </c>
      <c r="F85" s="33"/>
      <c r="G85" s="32">
        <f>E85*F85</f>
        <v>0</v>
      </c>
      <c r="H85" s="39"/>
      <c r="I85" s="1" t="s">
        <v>487</v>
      </c>
      <c r="J85" s="1" t="s">
        <v>486</v>
      </c>
    </row>
    <row r="86" spans="1:10" ht="15.75" x14ac:dyDescent="0.25">
      <c r="A86" s="38" t="s">
        <v>473</v>
      </c>
      <c r="B86" s="37" t="s">
        <v>74</v>
      </c>
      <c r="C86" s="36" t="s">
        <v>485</v>
      </c>
      <c r="D86" s="35">
        <f>IF(ISBLANK(I86),"",IF(VLOOKUP(I86,[1]!MOTUBUYLIST,COLUMN($E64),FALSE)=0,"",VLOOKUP(I86,[1]!MOTUBUYLIST,COLUMN($E64),FALSE)))</f>
        <v>27084738162</v>
      </c>
      <c r="E86" s="34">
        <v>1</v>
      </c>
      <c r="F86" s="33"/>
      <c r="G86" s="32">
        <f>E86*F86</f>
        <v>0</v>
      </c>
      <c r="H86" s="39"/>
      <c r="I86" s="1" t="s">
        <v>484</v>
      </c>
      <c r="J86" s="1" t="s">
        <v>483</v>
      </c>
    </row>
    <row r="87" spans="1:10" ht="15.75" x14ac:dyDescent="0.25">
      <c r="A87" s="38" t="s">
        <v>473</v>
      </c>
      <c r="B87" s="37" t="s">
        <v>74</v>
      </c>
      <c r="C87" s="36" t="s">
        <v>482</v>
      </c>
      <c r="D87" s="35">
        <f>IF(ISBLANK(I87),"",IF(VLOOKUP(I87,[1]!MOTUBUYLIST,COLUMN($E65),FALSE)=0,"",VLOOKUP(I87,[1]!MOTUBUYLIST,COLUMN($E65),FALSE)))</f>
        <v>27084836028</v>
      </c>
      <c r="E87" s="34">
        <v>26</v>
      </c>
      <c r="F87" s="33"/>
      <c r="G87" s="32">
        <f>E87*F87</f>
        <v>0</v>
      </c>
      <c r="H87" s="39"/>
      <c r="I87" s="1" t="s">
        <v>481</v>
      </c>
      <c r="J87" s="1" t="s">
        <v>480</v>
      </c>
    </row>
    <row r="88" spans="1:10" ht="15.75" x14ac:dyDescent="0.25">
      <c r="A88" s="38" t="s">
        <v>473</v>
      </c>
      <c r="B88" s="37" t="s">
        <v>74</v>
      </c>
      <c r="C88" s="36" t="s">
        <v>479</v>
      </c>
      <c r="D88" s="35">
        <f>IF(ISBLANK(I88),"",IF(VLOOKUP(I88,[1]!MOTUBUYLIST,COLUMN($E66),FALSE)=0,"",VLOOKUP(I88,[1]!MOTUBUYLIST,COLUMN($E66),FALSE)))</f>
        <v>27084738049</v>
      </c>
      <c r="E88" s="34">
        <v>1</v>
      </c>
      <c r="F88" s="33"/>
      <c r="G88" s="32">
        <f>E88*F88</f>
        <v>0</v>
      </c>
      <c r="H88" s="39"/>
      <c r="I88" s="1" t="s">
        <v>478</v>
      </c>
      <c r="J88" s="1" t="s">
        <v>477</v>
      </c>
    </row>
    <row r="89" spans="1:10" ht="15.75" x14ac:dyDescent="0.25">
      <c r="A89" s="38" t="s">
        <v>473</v>
      </c>
      <c r="B89" s="37" t="s">
        <v>74</v>
      </c>
      <c r="C89" s="36" t="s">
        <v>476</v>
      </c>
      <c r="D89" s="35">
        <f>IF(ISBLANK(I89),"",IF(VLOOKUP(I89,[1]!MOTUBUYLIST,COLUMN($E67),FALSE)=0,"",VLOOKUP(I89,[1]!MOTUBUYLIST,COLUMN($E67),FALSE)))</f>
        <v>27084738209</v>
      </c>
      <c r="E89" s="34">
        <v>20</v>
      </c>
      <c r="F89" s="33"/>
      <c r="G89" s="32">
        <f>E89*F89</f>
        <v>0</v>
      </c>
      <c r="H89" s="39"/>
      <c r="I89" s="1" t="s">
        <v>475</v>
      </c>
      <c r="J89" s="1" t="s">
        <v>474</v>
      </c>
    </row>
    <row r="90" spans="1:10" ht="15.75" x14ac:dyDescent="0.25">
      <c r="A90" s="38" t="s">
        <v>473</v>
      </c>
      <c r="B90" s="37" t="s">
        <v>65</v>
      </c>
      <c r="C90" s="36" t="s">
        <v>472</v>
      </c>
      <c r="D90" s="35">
        <f>IF(ISBLANK(I90),"",IF(VLOOKUP(I90,[1]!MOTUBUYLIST,COLUMN($E68),FALSE)=0,"",VLOOKUP(I90,[1]!MOTUBUYLIST,COLUMN($E68),FALSE)))</f>
        <v>27084835991</v>
      </c>
      <c r="E90" s="34">
        <v>12</v>
      </c>
      <c r="F90" s="33"/>
      <c r="G90" s="32">
        <f>E90*F90</f>
        <v>0</v>
      </c>
      <c r="H90" s="39"/>
      <c r="I90" s="1" t="s">
        <v>471</v>
      </c>
      <c r="J90" s="1" t="s">
        <v>470</v>
      </c>
    </row>
    <row r="91" spans="1:10" ht="21" x14ac:dyDescent="0.35">
      <c r="A91" s="49" t="s">
        <v>188</v>
      </c>
      <c r="B91" s="56"/>
      <c r="C91" s="57"/>
      <c r="D91" s="54" t="str">
        <f>IF(ISBLANK(I91),"",IF(VLOOKUP(I91,[1]!MOTUBUYLIST,COLUMN($E69),FALSE)=0,"",VLOOKUP(I91,[1]!MOTUBUYLIST,COLUMN($E69),FALSE)))</f>
        <v/>
      </c>
      <c r="E91" s="53" t="s">
        <v>60</v>
      </c>
      <c r="F91" s="52"/>
      <c r="G91" s="40"/>
      <c r="H91" s="39"/>
    </row>
    <row r="92" spans="1:10" ht="30" x14ac:dyDescent="0.25">
      <c r="A92" s="38" t="s">
        <v>164</v>
      </c>
      <c r="B92" s="37" t="s">
        <v>180</v>
      </c>
      <c r="C92" s="36" t="s">
        <v>469</v>
      </c>
      <c r="D92" s="35">
        <f>IF(ISBLANK(I92),"",IF(VLOOKUP(I92,[1]!MOTUBUYLIST,COLUMN($E70),FALSE)=0,"",VLOOKUP(I92,[1]!MOTUBUYLIST,COLUMN($E70),FALSE)))</f>
        <v>27084934809</v>
      </c>
      <c r="E92" s="34">
        <v>85</v>
      </c>
      <c r="F92" s="33"/>
      <c r="G92" s="32">
        <f>E92*F92</f>
        <v>0</v>
      </c>
      <c r="H92" s="39"/>
      <c r="I92" s="1" t="s">
        <v>468</v>
      </c>
      <c r="J92" s="1" t="s">
        <v>467</v>
      </c>
    </row>
    <row r="93" spans="1:10" ht="45" x14ac:dyDescent="0.25">
      <c r="A93" s="38" t="s">
        <v>164</v>
      </c>
      <c r="B93" s="37" t="s">
        <v>180</v>
      </c>
      <c r="C93" s="36" t="s">
        <v>466</v>
      </c>
      <c r="D93" s="35">
        <f>IF(ISBLANK(I93),"",IF(VLOOKUP(I93,[1]!MOTUBUYLIST,COLUMN($E71),FALSE)=0,"",VLOOKUP(I93,[1]!MOTUBUYLIST,COLUMN($E71),FALSE)))</f>
        <v>27084934786</v>
      </c>
      <c r="E93" s="34">
        <v>1</v>
      </c>
      <c r="F93" s="33"/>
      <c r="G93" s="32">
        <f>E93*F93</f>
        <v>0</v>
      </c>
      <c r="H93" s="39"/>
      <c r="I93" s="1" t="s">
        <v>465</v>
      </c>
      <c r="J93" s="1" t="s">
        <v>464</v>
      </c>
    </row>
    <row r="94" spans="1:10" ht="45" x14ac:dyDescent="0.25">
      <c r="A94" s="38" t="s">
        <v>164</v>
      </c>
      <c r="B94" s="37" t="s">
        <v>180</v>
      </c>
      <c r="C94" s="36" t="s">
        <v>463</v>
      </c>
      <c r="D94" s="35">
        <f>IF(ISBLANK(I94),"",IF(VLOOKUP(I94,[1]!MOTUBUYLIST,COLUMN($E72),FALSE)=0,"",VLOOKUP(I94,[1]!MOTUBUYLIST,COLUMN($E72),FALSE)))</f>
        <v>27084934779</v>
      </c>
      <c r="E94" s="34">
        <v>1</v>
      </c>
      <c r="F94" s="33"/>
      <c r="G94" s="32">
        <f>E94*F94</f>
        <v>0</v>
      </c>
      <c r="H94" s="39"/>
      <c r="I94" s="1" t="s">
        <v>462</v>
      </c>
      <c r="J94" s="1" t="s">
        <v>461</v>
      </c>
    </row>
    <row r="95" spans="1:10" ht="15.75" x14ac:dyDescent="0.25">
      <c r="A95" s="38" t="s">
        <v>164</v>
      </c>
      <c r="B95" s="37" t="s">
        <v>74</v>
      </c>
      <c r="C95" s="36" t="s">
        <v>460</v>
      </c>
      <c r="D95" s="35" t="str">
        <f>IF(ISBLANK(I95),"",IF(VLOOKUP(I95,[1]!MOTUBUYLIST,COLUMN($E73),FALSE)=0,"",VLOOKUP(I95,[1]!MOTUBUYLIST,COLUMN($E73),FALSE)))</f>
        <v/>
      </c>
      <c r="E95" s="34">
        <v>30</v>
      </c>
      <c r="F95" s="33"/>
      <c r="G95" s="32">
        <f>E95*F95</f>
        <v>0</v>
      </c>
      <c r="H95" s="39"/>
      <c r="I95" s="1" t="s">
        <v>459</v>
      </c>
      <c r="J95" s="1" t="s">
        <v>458</v>
      </c>
    </row>
    <row r="96" spans="1:10" ht="15.75" x14ac:dyDescent="0.25">
      <c r="A96" s="38" t="s">
        <v>164</v>
      </c>
      <c r="B96" s="37" t="s">
        <v>74</v>
      </c>
      <c r="C96" s="36" t="s">
        <v>457</v>
      </c>
      <c r="D96" s="35">
        <f>IF(ISBLANK(I96),"",IF(VLOOKUP(I96,[1]!MOTUBUYLIST,COLUMN($E74),FALSE)=0,"",VLOOKUP(I96,[1]!MOTUBUYLIST,COLUMN($E74),FALSE)))</f>
        <v>27084667912</v>
      </c>
      <c r="E96" s="34">
        <v>32</v>
      </c>
      <c r="F96" s="33"/>
      <c r="G96" s="32">
        <f>E96*F96</f>
        <v>0</v>
      </c>
      <c r="H96" s="39"/>
      <c r="I96" s="1" t="s">
        <v>456</v>
      </c>
      <c r="J96" s="1" t="s">
        <v>455</v>
      </c>
    </row>
    <row r="97" spans="1:10" ht="30" x14ac:dyDescent="0.25">
      <c r="A97" s="38" t="s">
        <v>164</v>
      </c>
      <c r="B97" s="37" t="s">
        <v>180</v>
      </c>
      <c r="C97" s="36" t="s">
        <v>454</v>
      </c>
      <c r="D97" s="35">
        <f>IF(ISBLANK(I97),"",IF(VLOOKUP(I97,[1]!MOTUBUYLIST,COLUMN($E75),FALSE)=0,"",VLOOKUP(I97,[1]!MOTUBUYLIST,COLUMN($E75),FALSE)))</f>
        <v>27084891188</v>
      </c>
      <c r="E97" s="34">
        <v>1</v>
      </c>
      <c r="F97" s="33"/>
      <c r="G97" s="32">
        <f>E97*F97</f>
        <v>0</v>
      </c>
      <c r="H97" s="39"/>
      <c r="I97" s="1" t="s">
        <v>453</v>
      </c>
      <c r="J97" s="1" t="s">
        <v>452</v>
      </c>
    </row>
    <row r="98" spans="1:10" ht="45" x14ac:dyDescent="0.25">
      <c r="A98" s="38" t="s">
        <v>164</v>
      </c>
      <c r="B98" s="37" t="s">
        <v>180</v>
      </c>
      <c r="C98" s="36" t="s">
        <v>451</v>
      </c>
      <c r="D98" s="35">
        <f>IF(ISBLANK(I98),"",IF(VLOOKUP(I98,[1]!MOTUBUYLIST,COLUMN($E76),FALSE)=0,"",VLOOKUP(I98,[1]!MOTUBUYLIST,COLUMN($E76),FALSE)))</f>
        <v>27084836271</v>
      </c>
      <c r="E98" s="34">
        <v>20</v>
      </c>
      <c r="F98" s="33"/>
      <c r="G98" s="32">
        <f>E98*F98</f>
        <v>0</v>
      </c>
      <c r="H98" s="39"/>
      <c r="I98" s="1" t="s">
        <v>450</v>
      </c>
      <c r="J98" s="1" t="s">
        <v>449</v>
      </c>
    </row>
    <row r="99" spans="1:10" ht="30" x14ac:dyDescent="0.25">
      <c r="A99" s="38" t="s">
        <v>164</v>
      </c>
      <c r="B99" s="37" t="s">
        <v>180</v>
      </c>
      <c r="C99" s="36" t="s">
        <v>448</v>
      </c>
      <c r="D99" s="35">
        <f>IF(ISBLANK(I99),"",IF(VLOOKUP(I99,[1]!MOTUBUYLIST,COLUMN($E77),FALSE)=0,"",VLOOKUP(I99,[1]!MOTUBUYLIST,COLUMN($E77),FALSE)))</f>
        <v>27084836271</v>
      </c>
      <c r="E99" s="34">
        <v>20</v>
      </c>
      <c r="F99" s="33"/>
      <c r="G99" s="32">
        <f>E99*F99</f>
        <v>0</v>
      </c>
      <c r="H99" s="39"/>
      <c r="I99" s="1" t="s">
        <v>447</v>
      </c>
      <c r="J99" s="1" t="s">
        <v>446</v>
      </c>
    </row>
    <row r="100" spans="1:10" ht="30" x14ac:dyDescent="0.25">
      <c r="A100" s="38" t="s">
        <v>164</v>
      </c>
      <c r="B100" s="37" t="s">
        <v>180</v>
      </c>
      <c r="C100" s="36" t="s">
        <v>445</v>
      </c>
      <c r="D100" s="35">
        <f>IF(ISBLANK(I100),"",IF(VLOOKUP(I100,[1]!MOTUBUYLIST,COLUMN($E78),FALSE)=0,"",VLOOKUP(I100,[1]!MOTUBUYLIST,COLUMN($E78),FALSE)))</f>
        <v>27084832921</v>
      </c>
      <c r="E100" s="34">
        <v>27</v>
      </c>
      <c r="F100" s="33"/>
      <c r="G100" s="32">
        <f>E100*F100</f>
        <v>0</v>
      </c>
      <c r="H100" s="39"/>
      <c r="I100" s="1" t="s">
        <v>444</v>
      </c>
      <c r="J100" s="1" t="s">
        <v>443</v>
      </c>
    </row>
    <row r="101" spans="1:10" ht="30" x14ac:dyDescent="0.25">
      <c r="A101" s="38" t="s">
        <v>164</v>
      </c>
      <c r="B101" s="37" t="s">
        <v>180</v>
      </c>
      <c r="C101" s="36" t="s">
        <v>442</v>
      </c>
      <c r="D101" s="35">
        <f>IF(ISBLANK(I101),"",IF(VLOOKUP(I101,[1]!MOTUBUYLIST,COLUMN($E79),FALSE)=0,"",VLOOKUP(I101,[1]!MOTUBUYLIST,COLUMN($E79),FALSE)))</f>
        <v>27084832914</v>
      </c>
      <c r="E101" s="34">
        <v>32</v>
      </c>
      <c r="F101" s="33"/>
      <c r="G101" s="32">
        <f>E101*F101</f>
        <v>0</v>
      </c>
      <c r="H101" s="39"/>
      <c r="I101" s="1" t="s">
        <v>441</v>
      </c>
      <c r="J101" s="1" t="s">
        <v>440</v>
      </c>
    </row>
    <row r="102" spans="1:10" ht="30" x14ac:dyDescent="0.25">
      <c r="A102" s="38" t="s">
        <v>164</v>
      </c>
      <c r="B102" s="37" t="s">
        <v>439</v>
      </c>
      <c r="C102" s="36" t="s">
        <v>438</v>
      </c>
      <c r="D102" s="35">
        <f>IF(ISBLANK(I102),"",IF(VLOOKUP(I102,[1]!MOTUBUYLIST,COLUMN($E80),FALSE)=0,"",VLOOKUP(I102,[1]!MOTUBUYLIST,COLUMN($E80),FALSE)))</f>
        <v>746775049010</v>
      </c>
      <c r="E102" s="34">
        <v>23</v>
      </c>
      <c r="F102" s="33"/>
      <c r="G102" s="32">
        <f>E102*F102</f>
        <v>0</v>
      </c>
      <c r="H102" s="39"/>
      <c r="I102" s="1" t="s">
        <v>437</v>
      </c>
      <c r="J102" s="1" t="s">
        <v>436</v>
      </c>
    </row>
    <row r="103" spans="1:10" ht="46.5" x14ac:dyDescent="0.35">
      <c r="A103" s="46" t="s">
        <v>435</v>
      </c>
      <c r="B103" s="56"/>
      <c r="C103" s="55"/>
      <c r="D103" s="54" t="str">
        <f>IF(ISBLANK(I103),"",IF(VLOOKUP(I103,[1]!MOTUBUYLIST,COLUMN($E81),FALSE)=0,"",VLOOKUP(I103,[1]!MOTUBUYLIST,COLUMN($E81),FALSE)))</f>
        <v/>
      </c>
      <c r="E103" s="53" t="s">
        <v>60</v>
      </c>
      <c r="F103" s="52"/>
      <c r="G103" s="40"/>
      <c r="H103" s="39"/>
    </row>
    <row r="104" spans="1:10" ht="15.75" x14ac:dyDescent="0.25">
      <c r="A104" s="38" t="s">
        <v>372</v>
      </c>
      <c r="B104" s="37" t="s">
        <v>74</v>
      </c>
      <c r="C104" s="36" t="s">
        <v>434</v>
      </c>
      <c r="D104" s="35" t="str">
        <f>IF(ISBLANK(I104),"",IF(VLOOKUP(I104,[1]!MOTUBUYLIST,COLUMN($E82),FALSE)=0,"",VLOOKUP(I104,[1]!MOTUBUYLIST,COLUMN($E82),FALSE)))</f>
        <v/>
      </c>
      <c r="E104" s="34">
        <v>1</v>
      </c>
      <c r="F104" s="33"/>
      <c r="G104" s="32">
        <f>E104*F104</f>
        <v>0</v>
      </c>
      <c r="H104" s="39"/>
      <c r="I104" s="1" t="s">
        <v>433</v>
      </c>
      <c r="J104" s="1" t="s">
        <v>432</v>
      </c>
    </row>
    <row r="105" spans="1:10" ht="15.75" x14ac:dyDescent="0.25">
      <c r="A105" s="38" t="s">
        <v>372</v>
      </c>
      <c r="B105" s="37" t="s">
        <v>74</v>
      </c>
      <c r="C105" s="36" t="s">
        <v>431</v>
      </c>
      <c r="D105" s="35">
        <f>IF(ISBLANK(I105),"",IF(VLOOKUP(I105,[1]!MOTUBUYLIST,COLUMN($E83),FALSE)=0,"",VLOOKUP(I105,[1]!MOTUBUYLIST,COLUMN($E83),FALSE)))</f>
        <v>74299534928</v>
      </c>
      <c r="E105" s="34">
        <v>8</v>
      </c>
      <c r="F105" s="33"/>
      <c r="G105" s="32">
        <f>E105*F105</f>
        <v>0</v>
      </c>
      <c r="H105" s="39"/>
      <c r="I105" s="1" t="s">
        <v>430</v>
      </c>
    </row>
    <row r="106" spans="1:10" ht="15.75" x14ac:dyDescent="0.25">
      <c r="A106" s="38" t="s">
        <v>372</v>
      </c>
      <c r="B106" s="37" t="s">
        <v>74</v>
      </c>
      <c r="C106" s="36" t="s">
        <v>429</v>
      </c>
      <c r="D106" s="35">
        <f>IF(ISBLANK(I106),"",IF(VLOOKUP(I106,[1]!MOTUBUYLIST,COLUMN($E84),FALSE)=0,"",VLOOKUP(I106,[1]!MOTUBUYLIST,COLUMN($E84),FALSE)))</f>
        <v>74299534959</v>
      </c>
      <c r="E106" s="34">
        <v>9</v>
      </c>
      <c r="F106" s="33"/>
      <c r="G106" s="32">
        <f>E106*F106</f>
        <v>0</v>
      </c>
      <c r="H106" s="39"/>
      <c r="I106" s="1" t="s">
        <v>428</v>
      </c>
      <c r="J106" s="1" t="s">
        <v>427</v>
      </c>
    </row>
    <row r="107" spans="1:10" ht="15.75" x14ac:dyDescent="0.25">
      <c r="A107" s="38" t="s">
        <v>372</v>
      </c>
      <c r="B107" s="37" t="s">
        <v>74</v>
      </c>
      <c r="C107" s="36" t="s">
        <v>426</v>
      </c>
      <c r="D107" s="35">
        <f>IF(ISBLANK(I107),"",IF(VLOOKUP(I107,[1]!MOTUBUYLIST,COLUMN($E85),FALSE)=0,"",VLOOKUP(I107,[1]!MOTUBUYLIST,COLUMN($E85),FALSE)))</f>
        <v>74299289941</v>
      </c>
      <c r="E107" s="34">
        <v>18</v>
      </c>
      <c r="F107" s="33"/>
      <c r="G107" s="32">
        <f>E107*F107</f>
        <v>0</v>
      </c>
      <c r="H107" s="39"/>
      <c r="I107" s="1" t="s">
        <v>425</v>
      </c>
      <c r="J107" s="1" t="s">
        <v>424</v>
      </c>
    </row>
    <row r="108" spans="1:10" ht="15.75" x14ac:dyDescent="0.25">
      <c r="A108" s="38" t="s">
        <v>372</v>
      </c>
      <c r="B108" s="37" t="s">
        <v>74</v>
      </c>
      <c r="C108" s="36" t="s">
        <v>423</v>
      </c>
      <c r="D108" s="35" t="str">
        <f>IF(ISBLANK(I108),"",IF(VLOOKUP(I108,[1]!MOTUBUYLIST,COLUMN($E86),FALSE)=0,"",VLOOKUP(I108,[1]!MOTUBUYLIST,COLUMN($E86),FALSE)))</f>
        <v/>
      </c>
      <c r="E108" s="34">
        <v>1</v>
      </c>
      <c r="F108" s="33"/>
      <c r="G108" s="32">
        <f>E108*F108</f>
        <v>0</v>
      </c>
      <c r="H108" s="39"/>
      <c r="I108" s="1" t="s">
        <v>422</v>
      </c>
      <c r="J108" s="1" t="s">
        <v>421</v>
      </c>
    </row>
    <row r="109" spans="1:10" ht="15.75" x14ac:dyDescent="0.25">
      <c r="A109" s="38" t="s">
        <v>372</v>
      </c>
      <c r="B109" s="37" t="s">
        <v>74</v>
      </c>
      <c r="C109" s="36" t="s">
        <v>420</v>
      </c>
      <c r="D109" s="35">
        <f>IF(ISBLANK(I109),"",IF(VLOOKUP(I109,[1]!MOTUBUYLIST,COLUMN($E87),FALSE)=0,"",VLOOKUP(I109,[1]!MOTUBUYLIST,COLUMN($E87),FALSE)))</f>
        <v>74299534973</v>
      </c>
      <c r="E109" s="34">
        <v>5</v>
      </c>
      <c r="F109" s="33"/>
      <c r="G109" s="32">
        <f>E109*F109</f>
        <v>0</v>
      </c>
      <c r="H109" s="39"/>
      <c r="I109" s="1" t="s">
        <v>419</v>
      </c>
      <c r="J109" s="1" t="s">
        <v>418</v>
      </c>
    </row>
    <row r="110" spans="1:10" ht="15.75" x14ac:dyDescent="0.25">
      <c r="A110" s="38" t="s">
        <v>372</v>
      </c>
      <c r="B110" s="37" t="s">
        <v>74</v>
      </c>
      <c r="C110" s="36" t="s">
        <v>417</v>
      </c>
      <c r="D110" s="35">
        <f>IF(ISBLANK(I110),"",IF(VLOOKUP(I110,[1]!MOTUBUYLIST,COLUMN($E88),FALSE)=0,"",VLOOKUP(I110,[1]!MOTUBUYLIST,COLUMN($E88),FALSE)))</f>
        <v>74299289996</v>
      </c>
      <c r="E110" s="34">
        <v>9</v>
      </c>
      <c r="F110" s="33"/>
      <c r="G110" s="32">
        <f>E110*F110</f>
        <v>0</v>
      </c>
      <c r="H110" s="39"/>
      <c r="I110" s="1" t="s">
        <v>416</v>
      </c>
      <c r="J110" s="1" t="s">
        <v>415</v>
      </c>
    </row>
    <row r="111" spans="1:10" ht="15.75" x14ac:dyDescent="0.25">
      <c r="A111" s="38" t="s">
        <v>372</v>
      </c>
      <c r="B111" s="37" t="s">
        <v>74</v>
      </c>
      <c r="C111" s="36" t="s">
        <v>414</v>
      </c>
      <c r="D111" s="35">
        <f>IF(ISBLANK(I111),"",IF(VLOOKUP(I111,[1]!MOTUBUYLIST,COLUMN($E89),FALSE)=0,"",VLOOKUP(I111,[1]!MOTUBUYLIST,COLUMN($E89),FALSE)))</f>
        <v>74299290015</v>
      </c>
      <c r="E111" s="34">
        <v>11</v>
      </c>
      <c r="F111" s="33"/>
      <c r="G111" s="32">
        <f>E111*F111</f>
        <v>0</v>
      </c>
      <c r="H111" s="39"/>
      <c r="I111" s="1" t="s">
        <v>413</v>
      </c>
      <c r="J111" s="1" t="s">
        <v>412</v>
      </c>
    </row>
    <row r="112" spans="1:10" ht="15.75" x14ac:dyDescent="0.25">
      <c r="A112" s="38" t="s">
        <v>372</v>
      </c>
      <c r="B112" s="37" t="s">
        <v>74</v>
      </c>
      <c r="C112" s="36" t="s">
        <v>411</v>
      </c>
      <c r="D112" s="35">
        <f>IF(ISBLANK(I112),"",IF(VLOOKUP(I112,[1]!MOTUBUYLIST,COLUMN($E90),FALSE)=0,"",VLOOKUP(I112,[1]!MOTUBUYLIST,COLUMN($E90),FALSE)))</f>
        <v>74299289927</v>
      </c>
      <c r="E112" s="34">
        <v>34</v>
      </c>
      <c r="F112" s="33"/>
      <c r="G112" s="32">
        <f>E112*F112</f>
        <v>0</v>
      </c>
      <c r="H112" s="39"/>
      <c r="I112" s="1" t="s">
        <v>410</v>
      </c>
      <c r="J112" s="1" t="s">
        <v>409</v>
      </c>
    </row>
    <row r="113" spans="1:10" ht="15.75" x14ac:dyDescent="0.25">
      <c r="A113" s="38" t="s">
        <v>372</v>
      </c>
      <c r="B113" s="37" t="s">
        <v>74</v>
      </c>
      <c r="C113" s="36" t="s">
        <v>408</v>
      </c>
      <c r="D113" s="35">
        <f>IF(ISBLANK(I113),"",IF(VLOOKUP(I113,[1]!MOTUBUYLIST,COLUMN($E91),FALSE)=0,"",VLOOKUP(I113,[1]!MOTUBUYLIST,COLUMN($E91),FALSE)))</f>
        <v>74299291661</v>
      </c>
      <c r="E113" s="34">
        <v>88</v>
      </c>
      <c r="F113" s="33"/>
      <c r="G113" s="32">
        <f>E113*F113</f>
        <v>0</v>
      </c>
      <c r="H113" s="39"/>
      <c r="I113" s="1" t="s">
        <v>407</v>
      </c>
      <c r="J113" s="1" t="s">
        <v>406</v>
      </c>
    </row>
    <row r="114" spans="1:10" ht="15.75" x14ac:dyDescent="0.25">
      <c r="A114" s="38" t="s">
        <v>372</v>
      </c>
      <c r="B114" s="37" t="s">
        <v>74</v>
      </c>
      <c r="C114" s="36" t="s">
        <v>405</v>
      </c>
      <c r="D114" s="35">
        <f>IF(ISBLANK(I114),"",IF(VLOOKUP(I114,[1]!MOTUBUYLIST,COLUMN($E92),FALSE)=0,"",VLOOKUP(I114,[1]!MOTUBUYLIST,COLUMN($E92),FALSE)))</f>
        <v>74299509148</v>
      </c>
      <c r="E114" s="34">
        <v>21</v>
      </c>
      <c r="F114" s="33"/>
      <c r="G114" s="32">
        <f>E114*F114</f>
        <v>0</v>
      </c>
      <c r="H114" s="39"/>
      <c r="I114" s="1" t="s">
        <v>404</v>
      </c>
      <c r="J114" s="1" t="s">
        <v>403</v>
      </c>
    </row>
    <row r="115" spans="1:10" ht="15.75" x14ac:dyDescent="0.25">
      <c r="A115" s="38" t="s">
        <v>372</v>
      </c>
      <c r="B115" s="37" t="s">
        <v>74</v>
      </c>
      <c r="C115" s="36" t="s">
        <v>402</v>
      </c>
      <c r="D115" s="35">
        <f>IF(ISBLANK(I115),"",IF(VLOOKUP(I115,[1]!MOTUBUYLIST,COLUMN($E93),FALSE)=0,"",VLOOKUP(I115,[1]!MOTUBUYLIST,COLUMN($E93),FALSE)))</f>
        <v>74299553790</v>
      </c>
      <c r="E115" s="34">
        <v>59</v>
      </c>
      <c r="F115" s="33"/>
      <c r="G115" s="32">
        <f>E115*F115</f>
        <v>0</v>
      </c>
      <c r="H115" s="39"/>
      <c r="I115" s="1" t="s">
        <v>401</v>
      </c>
      <c r="J115" s="1" t="s">
        <v>400</v>
      </c>
    </row>
    <row r="116" spans="1:10" ht="15.75" x14ac:dyDescent="0.25">
      <c r="A116" s="38" t="s">
        <v>372</v>
      </c>
      <c r="B116" s="37" t="s">
        <v>74</v>
      </c>
      <c r="C116" s="36" t="s">
        <v>399</v>
      </c>
      <c r="D116" s="35">
        <f>IF(ISBLANK(I116),"",IF(VLOOKUP(I116,[1]!MOTUBUYLIST,COLUMN($E94),FALSE)=0,"",VLOOKUP(I116,[1]!MOTUBUYLIST,COLUMN($E94),FALSE)))</f>
        <v>74299289958</v>
      </c>
      <c r="E116" s="34">
        <v>10</v>
      </c>
      <c r="F116" s="33"/>
      <c r="G116" s="32">
        <f>E116*F116</f>
        <v>0</v>
      </c>
      <c r="H116" s="39"/>
      <c r="I116" s="1" t="s">
        <v>398</v>
      </c>
      <c r="J116" s="1" t="s">
        <v>397</v>
      </c>
    </row>
    <row r="117" spans="1:10" ht="15.75" x14ac:dyDescent="0.25">
      <c r="A117" s="38" t="s">
        <v>372</v>
      </c>
      <c r="B117" s="37" t="s">
        <v>74</v>
      </c>
      <c r="C117" s="36" t="s">
        <v>396</v>
      </c>
      <c r="D117" s="35">
        <f>IF(ISBLANK(I117),"",IF(VLOOKUP(I117,[1]!MOTUBUYLIST,COLUMN($E95),FALSE)=0,"",VLOOKUP(I117,[1]!MOTUBUYLIST,COLUMN($E95),FALSE)))</f>
        <v>74299289965</v>
      </c>
      <c r="E117" s="34">
        <v>14</v>
      </c>
      <c r="F117" s="33"/>
      <c r="G117" s="32">
        <f>E117*F117</f>
        <v>0</v>
      </c>
      <c r="H117" s="39"/>
      <c r="I117" s="1" t="s">
        <v>395</v>
      </c>
      <c r="J117" s="1" t="s">
        <v>394</v>
      </c>
    </row>
    <row r="118" spans="1:10" ht="15.75" x14ac:dyDescent="0.25">
      <c r="A118" s="38" t="s">
        <v>372</v>
      </c>
      <c r="B118" s="37" t="s">
        <v>74</v>
      </c>
      <c r="C118" s="36" t="s">
        <v>393</v>
      </c>
      <c r="D118" s="35">
        <f>IF(ISBLANK(I118),"",IF(VLOOKUP(I118,[1]!MOTUBUYLIST,COLUMN($E96),FALSE)=0,"",VLOOKUP(I118,[1]!MOTUBUYLIST,COLUMN($E96),FALSE)))</f>
        <v>27084836035</v>
      </c>
      <c r="E118" s="34">
        <v>9</v>
      </c>
      <c r="F118" s="33"/>
      <c r="G118" s="32">
        <f>E118*F118</f>
        <v>0</v>
      </c>
      <c r="H118" s="39"/>
      <c r="I118" s="1" t="s">
        <v>392</v>
      </c>
      <c r="J118" s="1" t="s">
        <v>391</v>
      </c>
    </row>
    <row r="119" spans="1:10" ht="15.75" x14ac:dyDescent="0.25">
      <c r="A119" s="38" t="s">
        <v>372</v>
      </c>
      <c r="B119" s="37" t="s">
        <v>74</v>
      </c>
      <c r="C119" s="36" t="s">
        <v>390</v>
      </c>
      <c r="D119" s="35">
        <f>IF(ISBLANK(I119),"",IF(VLOOKUP(I119,[1]!MOTUBUYLIST,COLUMN($E97),FALSE)=0,"",VLOOKUP(I119,[1]!MOTUBUYLIST,COLUMN($E97),FALSE)))</f>
        <v>74299289934</v>
      </c>
      <c r="E119" s="34">
        <v>1</v>
      </c>
      <c r="F119" s="33"/>
      <c r="G119" s="32">
        <f>E119*F119</f>
        <v>0</v>
      </c>
      <c r="H119" s="39"/>
      <c r="I119" s="1" t="s">
        <v>389</v>
      </c>
      <c r="J119" s="1" t="s">
        <v>388</v>
      </c>
    </row>
    <row r="120" spans="1:10" ht="15.75" x14ac:dyDescent="0.25">
      <c r="A120" s="38" t="s">
        <v>372</v>
      </c>
      <c r="B120" s="37" t="s">
        <v>74</v>
      </c>
      <c r="C120" s="36" t="s">
        <v>387</v>
      </c>
      <c r="D120" s="35">
        <f>IF(ISBLANK(I120),"",IF(VLOOKUP(I120,[1]!MOTUBUYLIST,COLUMN($E98),FALSE)=0,"",VLOOKUP(I120,[1]!MOTUBUYLIST,COLUMN($E98),FALSE)))</f>
        <v>74299291678</v>
      </c>
      <c r="E120" s="34">
        <v>48</v>
      </c>
      <c r="F120" s="33"/>
      <c r="G120" s="32">
        <f>E120*F120</f>
        <v>0</v>
      </c>
      <c r="H120" s="39"/>
      <c r="I120" s="1" t="s">
        <v>386</v>
      </c>
      <c r="J120" s="1" t="s">
        <v>385</v>
      </c>
    </row>
    <row r="121" spans="1:10" ht="15.75" x14ac:dyDescent="0.25">
      <c r="A121" s="38" t="s">
        <v>372</v>
      </c>
      <c r="B121" s="37" t="s">
        <v>74</v>
      </c>
      <c r="C121" s="36" t="s">
        <v>384</v>
      </c>
      <c r="D121" s="35">
        <f>IF(ISBLANK(I121),"",IF(VLOOKUP(I121,[1]!MOTUBUYLIST,COLUMN($E99),FALSE)=0,"",VLOOKUP(I121,[1]!MOTUBUYLIST,COLUMN($E99),FALSE)))</f>
        <v>74299534997</v>
      </c>
      <c r="E121" s="34">
        <v>13</v>
      </c>
      <c r="F121" s="33"/>
      <c r="G121" s="32">
        <f>E121*F121</f>
        <v>0</v>
      </c>
      <c r="H121" s="39"/>
      <c r="I121" s="1" t="s">
        <v>383</v>
      </c>
      <c r="J121" s="1" t="s">
        <v>382</v>
      </c>
    </row>
    <row r="122" spans="1:10" ht="15.75" x14ac:dyDescent="0.25">
      <c r="A122" s="38" t="s">
        <v>372</v>
      </c>
      <c r="B122" s="37" t="s">
        <v>74</v>
      </c>
      <c r="C122" s="36" t="s">
        <v>381</v>
      </c>
      <c r="D122" s="35">
        <f>IF(ISBLANK(I122),"",IF(VLOOKUP(I122,[1]!MOTUBUYLIST,COLUMN($E100),FALSE)=0,"",VLOOKUP(I122,[1]!MOTUBUYLIST,COLUMN($E100),FALSE)))</f>
        <v>74299289972</v>
      </c>
      <c r="E122" s="34">
        <v>11</v>
      </c>
      <c r="F122" s="33"/>
      <c r="G122" s="32">
        <f>E122*F122</f>
        <v>0</v>
      </c>
      <c r="H122" s="39"/>
      <c r="I122" s="1" t="s">
        <v>380</v>
      </c>
      <c r="J122" s="1" t="s">
        <v>379</v>
      </c>
    </row>
    <row r="123" spans="1:10" ht="15.75" x14ac:dyDescent="0.25">
      <c r="A123" s="38" t="s">
        <v>372</v>
      </c>
      <c r="B123" s="37" t="s">
        <v>74</v>
      </c>
      <c r="C123" s="36" t="s">
        <v>378</v>
      </c>
      <c r="D123" s="35">
        <f>IF(ISBLANK(I123),"",IF(VLOOKUP(I123,[1]!MOTUBUYLIST,COLUMN($E101),FALSE)=0,"",VLOOKUP(I123,[1]!MOTUBUYLIST,COLUMN($E101),FALSE)))</f>
        <v>74299289989</v>
      </c>
      <c r="E123" s="34">
        <v>16</v>
      </c>
      <c r="F123" s="33"/>
      <c r="G123" s="32">
        <f>E123*F123</f>
        <v>0</v>
      </c>
      <c r="H123" s="39"/>
      <c r="I123" s="1" t="s">
        <v>377</v>
      </c>
      <c r="J123" s="1" t="s">
        <v>376</v>
      </c>
    </row>
    <row r="124" spans="1:10" ht="15.75" x14ac:dyDescent="0.25">
      <c r="A124" s="38" t="s">
        <v>372</v>
      </c>
      <c r="B124" s="37" t="s">
        <v>74</v>
      </c>
      <c r="C124" s="36" t="s">
        <v>375</v>
      </c>
      <c r="D124" s="35">
        <f>IF(ISBLANK(I124),"",IF(VLOOKUP(I124,[1]!MOTUBUYLIST,COLUMN($E102),FALSE)=0,"",VLOOKUP(I124,[1]!MOTUBUYLIST,COLUMN($E102),FALSE)))</f>
        <v>74299290008</v>
      </c>
      <c r="E124" s="34">
        <v>17</v>
      </c>
      <c r="F124" s="33"/>
      <c r="G124" s="32">
        <f>E124*F124</f>
        <v>0</v>
      </c>
      <c r="H124" s="39"/>
      <c r="I124" s="1" t="s">
        <v>374</v>
      </c>
      <c r="J124" s="1" t="s">
        <v>373</v>
      </c>
    </row>
    <row r="125" spans="1:10" ht="15.75" x14ac:dyDescent="0.25">
      <c r="A125" s="38" t="s">
        <v>372</v>
      </c>
      <c r="B125" s="37" t="s">
        <v>74</v>
      </c>
      <c r="C125" s="36" t="s">
        <v>371</v>
      </c>
      <c r="D125" s="35">
        <f>IF(ISBLANK(I125),"",IF(VLOOKUP(I125,[1]!MOTUBUYLIST,COLUMN($E103),FALSE)=0,"",VLOOKUP(I125,[1]!MOTUBUYLIST,COLUMN($E103),FALSE)))</f>
        <v>74299534980</v>
      </c>
      <c r="E125" s="34">
        <v>1</v>
      </c>
      <c r="F125" s="33"/>
      <c r="G125" s="32">
        <f>E125*F125</f>
        <v>0</v>
      </c>
      <c r="H125" s="39"/>
      <c r="I125" s="1" t="s">
        <v>370</v>
      </c>
      <c r="J125" s="1" t="s">
        <v>369</v>
      </c>
    </row>
    <row r="126" spans="1:10" ht="69.75" x14ac:dyDescent="0.35">
      <c r="A126" s="46" t="s">
        <v>368</v>
      </c>
      <c r="B126" s="45"/>
      <c r="C126" s="44"/>
      <c r="D126" s="43" t="str">
        <f>IF(ISBLANK(I126),"",IF(VLOOKUP(I126,[1]!MOTUBUYLIST,COLUMN($E104),FALSE)=0,"",VLOOKUP(I126,[1]!MOTUBUYLIST,COLUMN($E104),FALSE)))</f>
        <v/>
      </c>
      <c r="E126" s="42" t="s">
        <v>60</v>
      </c>
      <c r="F126" s="41"/>
      <c r="G126" s="40"/>
      <c r="H126" s="39"/>
    </row>
    <row r="127" spans="1:10" ht="42" x14ac:dyDescent="0.35">
      <c r="A127" s="49" t="s">
        <v>367</v>
      </c>
      <c r="B127" s="48"/>
      <c r="C127" s="47"/>
      <c r="D127" s="43" t="str">
        <f>IF(ISBLANK(I127),"",IF(VLOOKUP(I127,[1]!MOTUBUYLIST,COLUMN($E105),FALSE)=0,"",VLOOKUP(I127,[1]!MOTUBUYLIST,COLUMN($E105),FALSE)))</f>
        <v/>
      </c>
      <c r="E127" s="42" t="s">
        <v>60</v>
      </c>
      <c r="F127" s="41"/>
      <c r="G127" s="40"/>
      <c r="H127" s="39"/>
    </row>
    <row r="128" spans="1:10" ht="15.75" x14ac:dyDescent="0.25">
      <c r="A128" s="51" t="s">
        <v>191</v>
      </c>
      <c r="B128" s="37" t="s">
        <v>65</v>
      </c>
      <c r="C128" s="36" t="s">
        <v>366</v>
      </c>
      <c r="D128" s="35">
        <f>IF(ISBLANK(I128),"",IF(VLOOKUP(I128,[1]!MOTUBUYLIST,COLUMN($E106),FALSE)=0,"",VLOOKUP(I128,[1]!MOTUBUYLIST,COLUMN($E106),FALSE)))</f>
        <v>74299575969</v>
      </c>
      <c r="E128" s="34">
        <v>12</v>
      </c>
      <c r="F128" s="33"/>
      <c r="G128" s="32">
        <f>E128*F128</f>
        <v>0</v>
      </c>
      <c r="H128" s="39"/>
      <c r="I128" s="1" t="s">
        <v>365</v>
      </c>
      <c r="J128" s="1" t="s">
        <v>364</v>
      </c>
    </row>
    <row r="129" spans="1:10" ht="30" x14ac:dyDescent="0.25">
      <c r="A129" s="51" t="s">
        <v>191</v>
      </c>
      <c r="B129" s="37" t="s">
        <v>65</v>
      </c>
      <c r="C129" s="36" t="s">
        <v>363</v>
      </c>
      <c r="D129" s="35">
        <f>IF(ISBLANK(I129),"",IF(VLOOKUP(I129,[1]!MOTUBUYLIST,COLUMN($E107),FALSE)=0,"",VLOOKUP(I129,[1]!MOTUBUYLIST,COLUMN($E107),FALSE)))</f>
        <v>74299549236</v>
      </c>
      <c r="E129" s="34">
        <v>15</v>
      </c>
      <c r="F129" s="33"/>
      <c r="G129" s="32">
        <f>E129*F129</f>
        <v>0</v>
      </c>
      <c r="H129" s="39"/>
      <c r="I129" s="1" t="s">
        <v>362</v>
      </c>
      <c r="J129" s="1" t="s">
        <v>361</v>
      </c>
    </row>
    <row r="130" spans="1:10" ht="15.75" x14ac:dyDescent="0.25">
      <c r="A130" s="51" t="s">
        <v>191</v>
      </c>
      <c r="B130" s="37" t="s">
        <v>65</v>
      </c>
      <c r="C130" s="36" t="s">
        <v>360</v>
      </c>
      <c r="D130" s="35">
        <f>IF(ISBLANK(I130),"",IF(VLOOKUP(I130,[1]!MOTUBUYLIST,COLUMN($E108),FALSE)=0,"",VLOOKUP(I130,[1]!MOTUBUYLIST,COLUMN($E108),FALSE)))</f>
        <v>74299575976</v>
      </c>
      <c r="E130" s="34">
        <v>6</v>
      </c>
      <c r="F130" s="33"/>
      <c r="G130" s="32">
        <f>E130*F130</f>
        <v>0</v>
      </c>
      <c r="H130" s="39"/>
      <c r="I130" s="1" t="s">
        <v>359</v>
      </c>
      <c r="J130" s="1" t="s">
        <v>358</v>
      </c>
    </row>
    <row r="131" spans="1:10" ht="15.75" x14ac:dyDescent="0.25">
      <c r="A131" s="51" t="s">
        <v>191</v>
      </c>
      <c r="B131" s="37" t="s">
        <v>65</v>
      </c>
      <c r="C131" s="36" t="s">
        <v>357</v>
      </c>
      <c r="D131" s="35">
        <f>IF(ISBLANK(I131),"",IF(VLOOKUP(I131,[1]!MOTUBUYLIST,COLUMN($E109),FALSE)=0,"",VLOOKUP(I131,[1]!MOTUBUYLIST,COLUMN($E109),FALSE)))</f>
        <v>74299472251</v>
      </c>
      <c r="E131" s="34">
        <v>14</v>
      </c>
      <c r="F131" s="33"/>
      <c r="G131" s="32">
        <f>E131*F131</f>
        <v>0</v>
      </c>
      <c r="H131" s="39"/>
      <c r="I131" s="1" t="s">
        <v>356</v>
      </c>
      <c r="J131" s="1" t="s">
        <v>355</v>
      </c>
    </row>
    <row r="132" spans="1:10" ht="15.75" x14ac:dyDescent="0.25">
      <c r="A132" s="51" t="s">
        <v>191</v>
      </c>
      <c r="B132" s="37" t="s">
        <v>65</v>
      </c>
      <c r="C132" s="36" t="s">
        <v>354</v>
      </c>
      <c r="D132" s="35">
        <f>IF(ISBLANK(I132),"",IF(VLOOKUP(I132,[1]!MOTUBUYLIST,COLUMN($E110),FALSE)=0,"",VLOOKUP(I132,[1]!MOTUBUYLIST,COLUMN($E110),FALSE)))</f>
        <v>74299565601</v>
      </c>
      <c r="E132" s="34">
        <v>1</v>
      </c>
      <c r="F132" s="33"/>
      <c r="G132" s="32">
        <f>E132*F132</f>
        <v>0</v>
      </c>
      <c r="H132" s="39"/>
      <c r="I132" s="1" t="s">
        <v>353</v>
      </c>
      <c r="J132" s="1" t="s">
        <v>352</v>
      </c>
    </row>
    <row r="133" spans="1:10" ht="15.75" x14ac:dyDescent="0.25">
      <c r="A133" s="51" t="s">
        <v>191</v>
      </c>
      <c r="B133" s="37" t="s">
        <v>65</v>
      </c>
      <c r="C133" s="36" t="s">
        <v>351</v>
      </c>
      <c r="D133" s="35">
        <f>IF(ISBLANK(I133),"",IF(VLOOKUP(I133,[1]!MOTUBUYLIST,COLUMN($E111),FALSE)=0,"",VLOOKUP(I133,[1]!MOTUBUYLIST,COLUMN($E111),FALSE)))</f>
        <v>74299472220</v>
      </c>
      <c r="E133" s="34">
        <v>1</v>
      </c>
      <c r="F133" s="33"/>
      <c r="G133" s="32">
        <f>E133*F133</f>
        <v>0</v>
      </c>
      <c r="H133" s="39"/>
      <c r="I133" s="1" t="s">
        <v>350</v>
      </c>
      <c r="J133" s="1" t="s">
        <v>349</v>
      </c>
    </row>
    <row r="134" spans="1:10" ht="15.75" x14ac:dyDescent="0.25">
      <c r="A134" s="51" t="s">
        <v>191</v>
      </c>
      <c r="B134" s="37" t="s">
        <v>65</v>
      </c>
      <c r="C134" s="36" t="s">
        <v>348</v>
      </c>
      <c r="D134" s="35">
        <f>IF(ISBLANK(I134),"",IF(VLOOKUP(I134,[1]!MOTUBUYLIST,COLUMN($E112),FALSE)=0,"",VLOOKUP(I134,[1]!MOTUBUYLIST,COLUMN($E112),FALSE)))</f>
        <v>74299549205</v>
      </c>
      <c r="E134" s="34">
        <v>12</v>
      </c>
      <c r="F134" s="33"/>
      <c r="G134" s="32">
        <f>E134*F134</f>
        <v>0</v>
      </c>
      <c r="H134" s="39"/>
      <c r="I134" s="1" t="s">
        <v>347</v>
      </c>
      <c r="J134" s="1" t="s">
        <v>346</v>
      </c>
    </row>
    <row r="135" spans="1:10" ht="15.75" x14ac:dyDescent="0.25">
      <c r="A135" s="51" t="s">
        <v>191</v>
      </c>
      <c r="B135" s="37" t="s">
        <v>65</v>
      </c>
      <c r="C135" s="36" t="s">
        <v>345</v>
      </c>
      <c r="D135" s="35">
        <f>IF(ISBLANK(I135),"",IF(VLOOKUP(I135,[1]!MOTUBUYLIST,COLUMN($E113),FALSE)=0,"",VLOOKUP(I135,[1]!MOTUBUYLIST,COLUMN($E113),FALSE)))</f>
        <v>74299472077</v>
      </c>
      <c r="E135" s="34">
        <v>4</v>
      </c>
      <c r="F135" s="33"/>
      <c r="G135" s="32">
        <f>E135*F135</f>
        <v>0</v>
      </c>
      <c r="H135" s="39"/>
      <c r="I135" s="1" t="s">
        <v>344</v>
      </c>
      <c r="J135" s="1" t="s">
        <v>343</v>
      </c>
    </row>
    <row r="136" spans="1:10" ht="15.75" x14ac:dyDescent="0.25">
      <c r="A136" s="51" t="s">
        <v>191</v>
      </c>
      <c r="B136" s="37" t="s">
        <v>65</v>
      </c>
      <c r="C136" s="36" t="s">
        <v>342</v>
      </c>
      <c r="D136" s="35">
        <f>IF(ISBLANK(I136),"",IF(VLOOKUP(I136,[1]!MOTUBUYLIST,COLUMN($E114),FALSE)=0,"",VLOOKUP(I136,[1]!MOTUBUYLIST,COLUMN($E114),FALSE)))</f>
        <v>74299549229</v>
      </c>
      <c r="E136" s="34">
        <v>6</v>
      </c>
      <c r="F136" s="33"/>
      <c r="G136" s="32">
        <f>E136*F136</f>
        <v>0</v>
      </c>
      <c r="H136" s="39"/>
      <c r="I136" s="1" t="s">
        <v>341</v>
      </c>
      <c r="J136" s="1" t="s">
        <v>340</v>
      </c>
    </row>
    <row r="137" spans="1:10" ht="15.75" x14ac:dyDescent="0.25">
      <c r="A137" s="51" t="s">
        <v>191</v>
      </c>
      <c r="B137" s="37" t="s">
        <v>65</v>
      </c>
      <c r="C137" s="36" t="s">
        <v>339</v>
      </c>
      <c r="D137" s="35">
        <f>IF(ISBLANK(I137),"",IF(VLOOKUP(I137,[1]!MOTUBUYLIST,COLUMN($E115),FALSE)=0,"",VLOOKUP(I137,[1]!MOTUBUYLIST,COLUMN($E115),FALSE)))</f>
        <v>74299557903</v>
      </c>
      <c r="E137" s="34">
        <v>1</v>
      </c>
      <c r="F137" s="33"/>
      <c r="G137" s="32">
        <f>E137*F137</f>
        <v>0</v>
      </c>
      <c r="H137" s="39"/>
      <c r="I137" s="1" t="s">
        <v>338</v>
      </c>
      <c r="J137" s="1" t="s">
        <v>337</v>
      </c>
    </row>
    <row r="138" spans="1:10" ht="15.75" x14ac:dyDescent="0.25">
      <c r="A138" s="51" t="s">
        <v>191</v>
      </c>
      <c r="B138" s="37" t="s">
        <v>65</v>
      </c>
      <c r="C138" s="36" t="s">
        <v>336</v>
      </c>
      <c r="D138" s="35">
        <f>IF(ISBLANK(I138),"",IF(VLOOKUP(I138,[1]!MOTUBUYLIST,COLUMN($E116),FALSE)=0,"",VLOOKUP(I138,[1]!MOTUBUYLIST,COLUMN($E116),FALSE)))</f>
        <v>27084006834</v>
      </c>
      <c r="E138" s="34">
        <v>5</v>
      </c>
      <c r="F138" s="33"/>
      <c r="G138" s="32">
        <f>E138*F138</f>
        <v>0</v>
      </c>
      <c r="H138" s="39"/>
      <c r="I138" s="1" t="s">
        <v>335</v>
      </c>
      <c r="J138" s="1" t="s">
        <v>334</v>
      </c>
    </row>
    <row r="139" spans="1:10" ht="15.75" x14ac:dyDescent="0.25">
      <c r="A139" s="51" t="s">
        <v>191</v>
      </c>
      <c r="B139" s="37" t="s">
        <v>65</v>
      </c>
      <c r="C139" s="36" t="s">
        <v>333</v>
      </c>
      <c r="D139" s="35">
        <f>IF(ISBLANK(I139),"",IF(VLOOKUP(I139,[1]!MOTUBUYLIST,COLUMN($E117),FALSE)=0,"",VLOOKUP(I139,[1]!MOTUBUYLIST,COLUMN($E117),FALSE)))</f>
        <v>74299472213</v>
      </c>
      <c r="E139" s="34">
        <v>1</v>
      </c>
      <c r="F139" s="33"/>
      <c r="G139" s="32">
        <f>E139*F139</f>
        <v>0</v>
      </c>
      <c r="H139" s="39"/>
      <c r="I139" s="1" t="s">
        <v>332</v>
      </c>
      <c r="J139" s="1" t="s">
        <v>331</v>
      </c>
    </row>
    <row r="140" spans="1:10" ht="15.75" x14ac:dyDescent="0.25">
      <c r="A140" s="51" t="s">
        <v>191</v>
      </c>
      <c r="B140" s="37" t="s">
        <v>65</v>
      </c>
      <c r="C140" s="36" t="s">
        <v>330</v>
      </c>
      <c r="D140" s="35">
        <f>IF(ISBLANK(I140),"",IF(VLOOKUP(I140,[1]!MOTUBUYLIST,COLUMN($E118),FALSE)=0,"",VLOOKUP(I140,[1]!MOTUBUYLIST,COLUMN($E118),FALSE)))</f>
        <v>74299890222</v>
      </c>
      <c r="E140" s="34">
        <v>37</v>
      </c>
      <c r="F140" s="33"/>
      <c r="G140" s="32">
        <f>E140*F140</f>
        <v>0</v>
      </c>
      <c r="H140" s="39"/>
      <c r="I140" s="1" t="s">
        <v>329</v>
      </c>
      <c r="J140" s="1" t="s">
        <v>328</v>
      </c>
    </row>
    <row r="141" spans="1:10" ht="15.75" x14ac:dyDescent="0.25">
      <c r="A141" s="51" t="s">
        <v>191</v>
      </c>
      <c r="B141" s="37" t="s">
        <v>65</v>
      </c>
      <c r="C141" s="36" t="s">
        <v>327</v>
      </c>
      <c r="D141" s="35">
        <f>IF(ISBLANK(I141),"",IF(VLOOKUP(I141,[1]!MOTUBUYLIST,COLUMN($E119),FALSE)=0,"",VLOOKUP(I141,[1]!MOTUBUYLIST,COLUMN($E119),FALSE)))</f>
        <v>27084027990</v>
      </c>
      <c r="E141" s="34">
        <v>1</v>
      </c>
      <c r="F141" s="33"/>
      <c r="G141" s="32">
        <f>E141*F141</f>
        <v>0</v>
      </c>
      <c r="H141" s="39"/>
      <c r="I141" s="1" t="s">
        <v>326</v>
      </c>
      <c r="J141" s="1" t="s">
        <v>325</v>
      </c>
    </row>
    <row r="142" spans="1:10" ht="15.75" x14ac:dyDescent="0.25">
      <c r="A142" s="51" t="s">
        <v>191</v>
      </c>
      <c r="B142" s="37" t="s">
        <v>65</v>
      </c>
      <c r="C142" s="36" t="s">
        <v>324</v>
      </c>
      <c r="D142" s="35">
        <f>IF(ISBLANK(I142),"",IF(VLOOKUP(I142,[1]!MOTUBUYLIST,COLUMN($E120),FALSE)=0,"",VLOOKUP(I142,[1]!MOTUBUYLIST,COLUMN($E120),FALSE)))</f>
        <v>74299549212</v>
      </c>
      <c r="E142" s="34">
        <v>9</v>
      </c>
      <c r="F142" s="33"/>
      <c r="G142" s="32">
        <f>E142*F142</f>
        <v>0</v>
      </c>
      <c r="H142" s="39"/>
      <c r="I142" s="1" t="s">
        <v>323</v>
      </c>
      <c r="J142" s="1" t="s">
        <v>322</v>
      </c>
    </row>
    <row r="143" spans="1:10" ht="15.75" x14ac:dyDescent="0.25">
      <c r="A143" s="51" t="s">
        <v>191</v>
      </c>
      <c r="B143" s="37" t="s">
        <v>65</v>
      </c>
      <c r="C143" s="36" t="s">
        <v>321</v>
      </c>
      <c r="D143" s="35">
        <f>IF(ISBLANK(I143),"",IF(VLOOKUP(I143,[1]!MOTUBUYLIST,COLUMN($E121),FALSE)=0,"",VLOOKUP(I143,[1]!MOTUBUYLIST,COLUMN($E121),FALSE)))</f>
        <v>74299472077</v>
      </c>
      <c r="E143" s="34">
        <v>5</v>
      </c>
      <c r="F143" s="33"/>
      <c r="G143" s="32">
        <f>E143*F143</f>
        <v>0</v>
      </c>
      <c r="H143" s="39"/>
      <c r="I143" s="1" t="s">
        <v>320</v>
      </c>
      <c r="J143" s="1" t="s">
        <v>319</v>
      </c>
    </row>
    <row r="144" spans="1:10" ht="15.75" x14ac:dyDescent="0.25">
      <c r="A144" s="51" t="s">
        <v>191</v>
      </c>
      <c r="B144" s="37" t="s">
        <v>65</v>
      </c>
      <c r="C144" s="36" t="s">
        <v>318</v>
      </c>
      <c r="D144" s="35">
        <f>IF(ISBLANK(I144),"",IF(VLOOKUP(I144,[1]!MOTUBUYLIST,COLUMN($E122),FALSE)=0,"",VLOOKUP(I144,[1]!MOTUBUYLIST,COLUMN($E122),FALSE)))</f>
        <v>74299472244</v>
      </c>
      <c r="E144" s="34">
        <v>1</v>
      </c>
      <c r="F144" s="33"/>
      <c r="G144" s="32">
        <f>E144*F144</f>
        <v>0</v>
      </c>
      <c r="H144" s="39"/>
      <c r="I144" s="1" t="s">
        <v>317</v>
      </c>
      <c r="J144" s="1" t="s">
        <v>316</v>
      </c>
    </row>
    <row r="145" spans="1:10" ht="21" x14ac:dyDescent="0.35">
      <c r="A145" s="49" t="s">
        <v>315</v>
      </c>
      <c r="B145" s="48"/>
      <c r="C145" s="47"/>
      <c r="D145" s="43" t="str">
        <f>IF(ISBLANK(I145),"",IF(VLOOKUP(I145,[1]!MOTUBUYLIST,COLUMN($E123),FALSE)=0,"",VLOOKUP(I145,[1]!MOTUBUYLIST,COLUMN($E123),FALSE)))</f>
        <v/>
      </c>
      <c r="E145" s="42" t="s">
        <v>60</v>
      </c>
      <c r="F145" s="41"/>
      <c r="G145" s="40"/>
      <c r="H145" s="39"/>
    </row>
    <row r="146" spans="1:10" ht="15.75" x14ac:dyDescent="0.25">
      <c r="A146" s="38" t="s">
        <v>191</v>
      </c>
      <c r="B146" s="37" t="s">
        <v>74</v>
      </c>
      <c r="C146" s="36" t="s">
        <v>314</v>
      </c>
      <c r="D146" s="35">
        <f>IF(ISBLANK(I146),"",IF(VLOOKUP(I146,[1]!MOTUBUYLIST,COLUMN($E124),FALSE)=0,"",VLOOKUP(I146,[1]!MOTUBUYLIST,COLUMN($E124),FALSE)))</f>
        <v>74299549168</v>
      </c>
      <c r="E146" s="34">
        <v>12</v>
      </c>
      <c r="F146" s="33"/>
      <c r="G146" s="32">
        <f>E146*F146</f>
        <v>0</v>
      </c>
      <c r="H146" s="39"/>
      <c r="I146" s="1" t="s">
        <v>313</v>
      </c>
      <c r="J146" s="1" t="s">
        <v>312</v>
      </c>
    </row>
    <row r="147" spans="1:10" ht="15.75" x14ac:dyDescent="0.25">
      <c r="A147" s="38" t="s">
        <v>191</v>
      </c>
      <c r="B147" s="37" t="s">
        <v>74</v>
      </c>
      <c r="C147" s="36" t="s">
        <v>152</v>
      </c>
      <c r="D147" s="35">
        <f>IF(ISBLANK(I147),"",IF(VLOOKUP(I147,[1]!MOTUBUYLIST,COLUMN($E125),FALSE)=0,"",VLOOKUP(I147,[1]!MOTUBUYLIST,COLUMN($E125),FALSE)))</f>
        <v>74299549168</v>
      </c>
      <c r="E147" s="34">
        <v>2</v>
      </c>
      <c r="F147" s="33"/>
      <c r="G147" s="32">
        <f>E147*F147</f>
        <v>0</v>
      </c>
      <c r="H147" s="39"/>
      <c r="I147" s="1" t="s">
        <v>311</v>
      </c>
      <c r="J147" s="1" t="s">
        <v>310</v>
      </c>
    </row>
    <row r="148" spans="1:10" ht="15.75" x14ac:dyDescent="0.25">
      <c r="A148" s="38" t="s">
        <v>191</v>
      </c>
      <c r="B148" s="37" t="s">
        <v>74</v>
      </c>
      <c r="C148" s="36" t="s">
        <v>149</v>
      </c>
      <c r="D148" s="35">
        <f>IF(ISBLANK(I148),"",IF(VLOOKUP(I148,[1]!MOTUBUYLIST,COLUMN($E126),FALSE)=0,"",VLOOKUP(I148,[1]!MOTUBUYLIST,COLUMN($E126),FALSE)))</f>
        <v>2708006773</v>
      </c>
      <c r="E148" s="34">
        <v>8</v>
      </c>
      <c r="F148" s="33"/>
      <c r="G148" s="32">
        <f>E148*F148</f>
        <v>0</v>
      </c>
      <c r="H148" s="39"/>
      <c r="I148" s="1" t="s">
        <v>309</v>
      </c>
      <c r="J148" s="1" t="s">
        <v>308</v>
      </c>
    </row>
    <row r="149" spans="1:10" ht="15.75" x14ac:dyDescent="0.25">
      <c r="A149" s="38" t="s">
        <v>191</v>
      </c>
      <c r="B149" s="37" t="s">
        <v>74</v>
      </c>
      <c r="C149" s="36" t="s">
        <v>307</v>
      </c>
      <c r="D149" s="35">
        <f>IF(ISBLANK(I149),"",IF(VLOOKUP(I149,[1]!MOTUBUYLIST,COLUMN($E127),FALSE)=0,"",VLOOKUP(I149,[1]!MOTUBUYLIST,COLUMN($E127),FALSE)))</f>
        <v>27084003697</v>
      </c>
      <c r="E149" s="34">
        <v>16</v>
      </c>
      <c r="F149" s="33"/>
      <c r="G149" s="32">
        <f>E149*F149</f>
        <v>0</v>
      </c>
      <c r="H149" s="39"/>
      <c r="I149" s="1" t="s">
        <v>306</v>
      </c>
      <c r="J149" s="1" t="s">
        <v>305</v>
      </c>
    </row>
    <row r="150" spans="1:10" ht="15.75" x14ac:dyDescent="0.25">
      <c r="A150" s="38" t="s">
        <v>191</v>
      </c>
      <c r="B150" s="37" t="s">
        <v>74</v>
      </c>
      <c r="C150" s="36" t="s">
        <v>304</v>
      </c>
      <c r="D150" s="35">
        <f>IF(ISBLANK(I150),"",IF(VLOOKUP(I150,[1]!MOTUBUYLIST,COLUMN($E128),FALSE)=0,"",VLOOKUP(I150,[1]!MOTUBUYLIST,COLUMN($E128),FALSE)))</f>
        <v>27084007091</v>
      </c>
      <c r="E150" s="34">
        <v>4</v>
      </c>
      <c r="F150" s="33"/>
      <c r="G150" s="32">
        <f>E150*F150</f>
        <v>0</v>
      </c>
      <c r="H150" s="39"/>
      <c r="I150" s="1" t="s">
        <v>303</v>
      </c>
      <c r="J150" s="1" t="s">
        <v>302</v>
      </c>
    </row>
    <row r="151" spans="1:10" ht="15.75" x14ac:dyDescent="0.25">
      <c r="A151" s="38" t="s">
        <v>191</v>
      </c>
      <c r="B151" s="37" t="s">
        <v>74</v>
      </c>
      <c r="C151" s="36" t="s">
        <v>301</v>
      </c>
      <c r="D151" s="35">
        <f>IF(ISBLANK(I151),"",IF(VLOOKUP(I151,[1]!MOTUBUYLIST,COLUMN($E129),FALSE)=0,"",VLOOKUP(I151,[1]!MOTUBUYLIST,COLUMN($E129),FALSE)))</f>
        <v>74299559914</v>
      </c>
      <c r="E151" s="34">
        <v>6</v>
      </c>
      <c r="F151" s="33"/>
      <c r="G151" s="32">
        <f>E151*F151</f>
        <v>0</v>
      </c>
      <c r="H151" s="39"/>
      <c r="I151" s="1" t="s">
        <v>300</v>
      </c>
      <c r="J151" s="1" t="s">
        <v>299</v>
      </c>
    </row>
    <row r="152" spans="1:10" ht="15.75" x14ac:dyDescent="0.25">
      <c r="A152" s="38" t="s">
        <v>191</v>
      </c>
      <c r="B152" s="37" t="s">
        <v>74</v>
      </c>
      <c r="C152" s="36" t="s">
        <v>298</v>
      </c>
      <c r="D152" s="35">
        <f>IF(ISBLANK(I152),"",IF(VLOOKUP(I152,[1]!MOTUBUYLIST,COLUMN($E130),FALSE)=0,"",VLOOKUP(I152,[1]!MOTUBUYLIST,COLUMN($E130),FALSE)))</f>
        <v>27084006711</v>
      </c>
      <c r="E152" s="34">
        <v>6</v>
      </c>
      <c r="F152" s="33"/>
      <c r="G152" s="32">
        <f>E152*F152</f>
        <v>0</v>
      </c>
      <c r="H152" s="39"/>
      <c r="I152" s="1" t="s">
        <v>297</v>
      </c>
      <c r="J152" s="1" t="s">
        <v>296</v>
      </c>
    </row>
    <row r="153" spans="1:10" ht="15.75" x14ac:dyDescent="0.25">
      <c r="A153" s="38" t="s">
        <v>191</v>
      </c>
      <c r="B153" s="37" t="s">
        <v>74</v>
      </c>
      <c r="C153" s="36" t="s">
        <v>295</v>
      </c>
      <c r="D153" s="35">
        <f>IF(ISBLANK(I153),"",IF(VLOOKUP(I153,[1]!MOTUBUYLIST,COLUMN($E131),FALSE)=0,"",VLOOKUP(I153,[1]!MOTUBUYLIST,COLUMN($E131),FALSE)))</f>
        <v>74299555756</v>
      </c>
      <c r="E153" s="34">
        <v>8</v>
      </c>
      <c r="F153" s="33"/>
      <c r="G153" s="32">
        <f>E153*F153</f>
        <v>0</v>
      </c>
      <c r="H153" s="39"/>
      <c r="I153" s="1" t="s">
        <v>294</v>
      </c>
      <c r="J153" s="1" t="s">
        <v>293</v>
      </c>
    </row>
    <row r="154" spans="1:10" ht="15.75" x14ac:dyDescent="0.25">
      <c r="A154" s="38" t="s">
        <v>191</v>
      </c>
      <c r="B154" s="37" t="s">
        <v>74</v>
      </c>
      <c r="C154" s="36" t="s">
        <v>292</v>
      </c>
      <c r="D154" s="35">
        <f>IF(ISBLANK(I154),"",IF(VLOOKUP(I154,[1]!MOTUBUYLIST,COLUMN($E132),FALSE)=0,"",VLOOKUP(I154,[1]!MOTUBUYLIST,COLUMN($E132),FALSE)))</f>
        <v>74299559884</v>
      </c>
      <c r="E154" s="34">
        <v>7</v>
      </c>
      <c r="F154" s="33"/>
      <c r="G154" s="32">
        <f>E154*F154</f>
        <v>0</v>
      </c>
      <c r="H154" s="39"/>
      <c r="I154" s="1" t="s">
        <v>291</v>
      </c>
      <c r="J154" s="1" t="s">
        <v>290</v>
      </c>
    </row>
    <row r="155" spans="1:10" ht="15.75" x14ac:dyDescent="0.25">
      <c r="A155" s="38" t="s">
        <v>191</v>
      </c>
      <c r="B155" s="37" t="s">
        <v>74</v>
      </c>
      <c r="C155" s="36" t="s">
        <v>289</v>
      </c>
      <c r="D155" s="35">
        <f>IF(ISBLANK(I155),"",IF(VLOOKUP(I155,[1]!MOTUBUYLIST,COLUMN($E133),FALSE)=0,"",VLOOKUP(I155,[1]!MOTUBUYLIST,COLUMN($E133),FALSE)))</f>
        <v>27084006766</v>
      </c>
      <c r="E155" s="34">
        <v>4</v>
      </c>
      <c r="F155" s="33"/>
      <c r="G155" s="32">
        <f>E155*F155</f>
        <v>0</v>
      </c>
      <c r="H155" s="39"/>
      <c r="I155" s="1" t="s">
        <v>288</v>
      </c>
      <c r="J155" s="1" t="s">
        <v>287</v>
      </c>
    </row>
    <row r="156" spans="1:10" ht="15.75" x14ac:dyDescent="0.25">
      <c r="A156" s="38" t="s">
        <v>191</v>
      </c>
      <c r="B156" s="37" t="s">
        <v>74</v>
      </c>
      <c r="C156" s="36" t="s">
        <v>286</v>
      </c>
      <c r="D156" s="35">
        <f>IF(ISBLANK(I156),"",IF(VLOOKUP(I156,[1]!MOTUBUYLIST,COLUMN($E134),FALSE)=0,"",VLOOKUP(I156,[1]!MOTUBUYLIST,COLUMN($E134),FALSE)))</f>
        <v>74299575938</v>
      </c>
      <c r="E156" s="34">
        <v>2</v>
      </c>
      <c r="F156" s="33"/>
      <c r="G156" s="32">
        <f>E156*F156</f>
        <v>0</v>
      </c>
      <c r="H156" s="39"/>
      <c r="I156" s="1" t="s">
        <v>285</v>
      </c>
      <c r="J156" s="1" t="s">
        <v>284</v>
      </c>
    </row>
    <row r="157" spans="1:10" ht="15.75" x14ac:dyDescent="0.25">
      <c r="A157" s="38" t="s">
        <v>191</v>
      </c>
      <c r="B157" s="37" t="s">
        <v>74</v>
      </c>
      <c r="C157" s="36" t="s">
        <v>283</v>
      </c>
      <c r="D157" s="35">
        <f>IF(ISBLANK(I157),"",IF(VLOOKUP(I157,[1]!MOTUBUYLIST,COLUMN($E135),FALSE)=0,"",VLOOKUP(I157,[1]!MOTUBUYLIST,COLUMN($E135),FALSE)))</f>
        <v>27084006780</v>
      </c>
      <c r="E157" s="34">
        <v>4</v>
      </c>
      <c r="F157" s="33"/>
      <c r="G157" s="32">
        <f>E157*F157</f>
        <v>0</v>
      </c>
      <c r="H157" s="39"/>
      <c r="I157" s="1" t="s">
        <v>282</v>
      </c>
      <c r="J157" s="1" t="s">
        <v>281</v>
      </c>
    </row>
    <row r="158" spans="1:10" ht="15.75" x14ac:dyDescent="0.25">
      <c r="A158" s="38" t="s">
        <v>191</v>
      </c>
      <c r="B158" s="37" t="s">
        <v>74</v>
      </c>
      <c r="C158" s="36" t="s">
        <v>280</v>
      </c>
      <c r="D158" s="35">
        <f>IF(ISBLANK(I158),"",IF(VLOOKUP(I158,[1]!MOTUBUYLIST,COLUMN($E136),FALSE)=0,"",VLOOKUP(I158,[1]!MOTUBUYLIST,COLUMN($E136),FALSE)))</f>
        <v>74299575990</v>
      </c>
      <c r="E158" s="34">
        <v>9</v>
      </c>
      <c r="F158" s="33"/>
      <c r="G158" s="32">
        <f>E158*F158</f>
        <v>0</v>
      </c>
      <c r="H158" s="39"/>
      <c r="I158" s="1" t="s">
        <v>279</v>
      </c>
      <c r="J158" s="1" t="s">
        <v>278</v>
      </c>
    </row>
    <row r="159" spans="1:10" ht="15.75" x14ac:dyDescent="0.25">
      <c r="A159" s="38" t="s">
        <v>191</v>
      </c>
      <c r="B159" s="37" t="s">
        <v>74</v>
      </c>
      <c r="C159" s="36" t="s">
        <v>277</v>
      </c>
      <c r="D159" s="35">
        <f>IF(ISBLANK(I159),"",IF(VLOOKUP(I159,[1]!MOTUBUYLIST,COLUMN($E137),FALSE)=0,"",VLOOKUP(I159,[1]!MOTUBUYLIST,COLUMN($E137),FALSE)))</f>
        <v>74299549120</v>
      </c>
      <c r="E159" s="34">
        <v>22</v>
      </c>
      <c r="F159" s="33"/>
      <c r="G159" s="32">
        <f>E159*F159</f>
        <v>0</v>
      </c>
      <c r="H159" s="39"/>
      <c r="I159" s="1" t="s">
        <v>276</v>
      </c>
      <c r="J159" s="1" t="s">
        <v>275</v>
      </c>
    </row>
    <row r="160" spans="1:10" ht="30" x14ac:dyDescent="0.25">
      <c r="A160" s="38" t="s">
        <v>191</v>
      </c>
      <c r="B160" s="37" t="s">
        <v>74</v>
      </c>
      <c r="C160" s="36" t="s">
        <v>274</v>
      </c>
      <c r="D160" s="35">
        <f>IF(ISBLANK(I160),"",IF(VLOOKUP(I160,[1]!MOTUBUYLIST,COLUMN($E138),FALSE)=0,"",VLOOKUP(I160,[1]!MOTUBUYLIST,COLUMN($E138),FALSE)))</f>
        <v>27084003673</v>
      </c>
      <c r="E160" s="34">
        <v>1</v>
      </c>
      <c r="F160" s="33"/>
      <c r="G160" s="32">
        <f>E160*F160</f>
        <v>0</v>
      </c>
      <c r="H160" s="39"/>
      <c r="I160" s="1" t="s">
        <v>273</v>
      </c>
      <c r="J160" s="1" t="s">
        <v>272</v>
      </c>
    </row>
    <row r="161" spans="1:10" ht="15.75" x14ac:dyDescent="0.25">
      <c r="A161" s="38" t="s">
        <v>191</v>
      </c>
      <c r="B161" s="37" t="s">
        <v>74</v>
      </c>
      <c r="C161" s="36" t="s">
        <v>271</v>
      </c>
      <c r="D161" s="35">
        <f>IF(ISBLANK(I161),"",IF(VLOOKUP(I161,[1]!MOTUBUYLIST,COLUMN($E139),FALSE)=0,"",VLOOKUP(I161,[1]!MOTUBUYLIST,COLUMN($E139),FALSE)))</f>
        <v>74299575952</v>
      </c>
      <c r="E161" s="34">
        <v>1</v>
      </c>
      <c r="F161" s="33"/>
      <c r="G161" s="32">
        <f>E161*F161</f>
        <v>0</v>
      </c>
      <c r="H161" s="39"/>
      <c r="I161" s="1" t="s">
        <v>270</v>
      </c>
      <c r="J161" s="1" t="s">
        <v>269</v>
      </c>
    </row>
    <row r="162" spans="1:10" ht="15.75" x14ac:dyDescent="0.25">
      <c r="A162" s="38" t="s">
        <v>191</v>
      </c>
      <c r="B162" s="37" t="s">
        <v>74</v>
      </c>
      <c r="C162" s="36" t="s">
        <v>268</v>
      </c>
      <c r="D162" s="35">
        <f>IF(ISBLANK(I162),"",IF(VLOOKUP(I162,[1]!MOTUBUYLIST,COLUMN($E140),FALSE)=0,"",VLOOKUP(I162,[1]!MOTUBUYLIST,COLUMN($E140),FALSE)))</f>
        <v>74299549144</v>
      </c>
      <c r="E162" s="34">
        <v>9</v>
      </c>
      <c r="F162" s="33"/>
      <c r="G162" s="32">
        <f>E162*F162</f>
        <v>0</v>
      </c>
      <c r="H162" s="39"/>
      <c r="I162" s="1" t="s">
        <v>267</v>
      </c>
      <c r="J162" s="1" t="s">
        <v>266</v>
      </c>
    </row>
    <row r="163" spans="1:10" ht="15.75" x14ac:dyDescent="0.25">
      <c r="A163" s="38" t="s">
        <v>191</v>
      </c>
      <c r="B163" s="37" t="s">
        <v>74</v>
      </c>
      <c r="C163" s="36" t="s">
        <v>265</v>
      </c>
      <c r="D163" s="35">
        <f>IF(ISBLANK(I163),"",IF(VLOOKUP(I163,[1]!MOTUBUYLIST,COLUMN($E141),FALSE)=0,"",VLOOKUP(I163,[1]!MOTUBUYLIST,COLUMN($E141),FALSE)))</f>
        <v>27084006728</v>
      </c>
      <c r="E163" s="34">
        <v>1</v>
      </c>
      <c r="F163" s="33"/>
      <c r="G163" s="32">
        <f>E163*F163</f>
        <v>0</v>
      </c>
      <c r="H163" s="39"/>
      <c r="I163" s="1" t="s">
        <v>264</v>
      </c>
      <c r="J163" s="1" t="s">
        <v>263</v>
      </c>
    </row>
    <row r="164" spans="1:10" ht="15.75" x14ac:dyDescent="0.25">
      <c r="A164" s="38" t="s">
        <v>191</v>
      </c>
      <c r="B164" s="37" t="s">
        <v>74</v>
      </c>
      <c r="C164" s="36" t="s">
        <v>262</v>
      </c>
      <c r="D164" s="35">
        <f>IF(ISBLANK(I164),"",IF(VLOOKUP(I164,[1]!MOTUBUYLIST,COLUMN($E142),FALSE)=0,"",VLOOKUP(I164,[1]!MOTUBUYLIST,COLUMN($E142),FALSE)))</f>
        <v>74299556241</v>
      </c>
      <c r="E164" s="34">
        <v>1</v>
      </c>
      <c r="F164" s="33"/>
      <c r="G164" s="32">
        <f>E164*F164</f>
        <v>0</v>
      </c>
      <c r="H164" s="39"/>
      <c r="I164" s="1" t="s">
        <v>261</v>
      </c>
      <c r="J164" s="1" t="s">
        <v>260</v>
      </c>
    </row>
    <row r="165" spans="1:10" ht="15.75" x14ac:dyDescent="0.25">
      <c r="A165" s="38" t="s">
        <v>191</v>
      </c>
      <c r="B165" s="37" t="s">
        <v>74</v>
      </c>
      <c r="C165" s="36" t="s">
        <v>259</v>
      </c>
      <c r="D165" s="35">
        <f>IF(ISBLANK(I165),"",IF(VLOOKUP(I165,[1]!MOTUBUYLIST,COLUMN($E143),FALSE)=0,"",VLOOKUP(I165,[1]!MOTUBUYLIST,COLUMN($E143),FALSE)))</f>
        <v>74299549175</v>
      </c>
      <c r="E165" s="34">
        <v>1</v>
      </c>
      <c r="F165" s="33"/>
      <c r="G165" s="32">
        <f>E165*F165</f>
        <v>0</v>
      </c>
      <c r="H165" s="39"/>
      <c r="I165" s="1" t="s">
        <v>258</v>
      </c>
      <c r="J165" s="1" t="s">
        <v>257</v>
      </c>
    </row>
    <row r="166" spans="1:10" ht="15.75" x14ac:dyDescent="0.25">
      <c r="A166" s="38" t="s">
        <v>191</v>
      </c>
      <c r="B166" s="37" t="s">
        <v>74</v>
      </c>
      <c r="C166" s="36" t="s">
        <v>256</v>
      </c>
      <c r="D166" s="35">
        <f>IF(ISBLANK(I166),"",IF(VLOOKUP(I166,[1]!MOTUBUYLIST,COLUMN($E144),FALSE)=0,"",VLOOKUP(I166,[1]!MOTUBUYLIST,COLUMN($E144),FALSE)))</f>
        <v>74299549175</v>
      </c>
      <c r="E166" s="34">
        <v>1</v>
      </c>
      <c r="F166" s="33"/>
      <c r="G166" s="32">
        <f>E166*F166</f>
        <v>0</v>
      </c>
      <c r="H166" s="39"/>
      <c r="I166" s="1" t="s">
        <v>255</v>
      </c>
      <c r="J166" s="1" t="s">
        <v>254</v>
      </c>
    </row>
    <row r="167" spans="1:10" ht="15.75" x14ac:dyDescent="0.25">
      <c r="A167" s="38" t="s">
        <v>191</v>
      </c>
      <c r="B167" s="37" t="s">
        <v>74</v>
      </c>
      <c r="C167" s="36" t="s">
        <v>253</v>
      </c>
      <c r="D167" s="35">
        <f>IF(ISBLANK(I167),"",IF(VLOOKUP(I167,[1]!MOTUBUYLIST,COLUMN($E145),FALSE)=0,"",VLOOKUP(I167,[1]!MOTUBUYLIST,COLUMN($E145),FALSE)))</f>
        <v>74299559907</v>
      </c>
      <c r="E167" s="34">
        <v>5</v>
      </c>
      <c r="F167" s="33"/>
      <c r="G167" s="32">
        <f>E167*F167</f>
        <v>0</v>
      </c>
      <c r="H167" s="39"/>
      <c r="I167" s="1" t="s">
        <v>252</v>
      </c>
      <c r="J167" s="1" t="s">
        <v>251</v>
      </c>
    </row>
    <row r="168" spans="1:10" ht="15.75" x14ac:dyDescent="0.25">
      <c r="A168" s="38" t="s">
        <v>191</v>
      </c>
      <c r="B168" s="37" t="s">
        <v>74</v>
      </c>
      <c r="C168" s="36" t="s">
        <v>250</v>
      </c>
      <c r="D168" s="35">
        <f>IF(ISBLANK(I168),"",IF(VLOOKUP(I168,[1]!MOTUBUYLIST,COLUMN($E146),FALSE)=0,"",VLOOKUP(I168,[1]!MOTUBUYLIST,COLUMN($E146),FALSE)))</f>
        <v>27084003659</v>
      </c>
      <c r="E168" s="34">
        <v>2</v>
      </c>
      <c r="F168" s="33"/>
      <c r="G168" s="32">
        <f>E168*F168</f>
        <v>0</v>
      </c>
      <c r="H168" s="39"/>
      <c r="I168" s="1" t="s">
        <v>249</v>
      </c>
      <c r="J168" s="1" t="s">
        <v>248</v>
      </c>
    </row>
    <row r="169" spans="1:10" ht="15.75" x14ac:dyDescent="0.25">
      <c r="A169" s="38" t="s">
        <v>191</v>
      </c>
      <c r="B169" s="37" t="s">
        <v>74</v>
      </c>
      <c r="C169" s="36" t="s">
        <v>247</v>
      </c>
      <c r="D169" s="35">
        <f>IF(ISBLANK(I169),"",IF(VLOOKUP(I169,[1]!MOTUBUYLIST,COLUMN($E147),FALSE)=0,"",VLOOKUP(I169,[1]!MOTUBUYLIST,COLUMN($E147),FALSE)))</f>
        <v>74299555763</v>
      </c>
      <c r="E169" s="34">
        <v>1</v>
      </c>
      <c r="F169" s="33"/>
      <c r="G169" s="32">
        <f>E169*F169</f>
        <v>0</v>
      </c>
      <c r="H169" s="39"/>
      <c r="I169" s="1" t="s">
        <v>246</v>
      </c>
      <c r="J169" s="1" t="s">
        <v>245</v>
      </c>
    </row>
    <row r="170" spans="1:10" ht="15.75" x14ac:dyDescent="0.25">
      <c r="A170" s="38" t="s">
        <v>191</v>
      </c>
      <c r="B170" s="37" t="s">
        <v>74</v>
      </c>
      <c r="C170" s="36" t="s">
        <v>244</v>
      </c>
      <c r="D170" s="35">
        <f>IF(ISBLANK(I170),"",IF(VLOOKUP(I170,[1]!MOTUBUYLIST,COLUMN($E148),FALSE)=0,"",VLOOKUP(I170,[1]!MOTUBUYLIST,COLUMN($E148),FALSE)))</f>
        <v>74299555763</v>
      </c>
      <c r="E170" s="34">
        <v>1</v>
      </c>
      <c r="F170" s="33"/>
      <c r="G170" s="32">
        <f>E170*F170</f>
        <v>0</v>
      </c>
      <c r="H170" s="39"/>
      <c r="I170" s="1" t="s">
        <v>243</v>
      </c>
      <c r="J170" s="1" t="s">
        <v>242</v>
      </c>
    </row>
    <row r="171" spans="1:10" ht="15.75" x14ac:dyDescent="0.25">
      <c r="A171" s="38" t="s">
        <v>191</v>
      </c>
      <c r="B171" s="37" t="s">
        <v>74</v>
      </c>
      <c r="C171" s="36" t="s">
        <v>113</v>
      </c>
      <c r="D171" s="35">
        <f>IF(ISBLANK(I171),"",IF(VLOOKUP(I171,[1]!MOTUBUYLIST,COLUMN($E149),FALSE)=0,"",VLOOKUP(I171,[1]!MOTUBUYLIST,COLUMN($E149),FALSE)))</f>
        <v>27084006742</v>
      </c>
      <c r="E171" s="34">
        <v>11</v>
      </c>
      <c r="F171" s="33"/>
      <c r="G171" s="32">
        <f>E171*F171</f>
        <v>0</v>
      </c>
      <c r="H171" s="39"/>
      <c r="I171" s="1" t="s">
        <v>241</v>
      </c>
      <c r="J171" s="1" t="s">
        <v>240</v>
      </c>
    </row>
    <row r="172" spans="1:10" ht="15.75" x14ac:dyDescent="0.25">
      <c r="A172" s="38" t="s">
        <v>191</v>
      </c>
      <c r="B172" s="37" t="s">
        <v>74</v>
      </c>
      <c r="C172" s="36" t="s">
        <v>239</v>
      </c>
      <c r="D172" s="35">
        <f>IF(ISBLANK(I172),"",IF(VLOOKUP(I172,[1]!MOTUBUYLIST,COLUMN($E150),FALSE)=0,"",VLOOKUP(I172,[1]!MOTUBUYLIST,COLUMN($E150),FALSE)))</f>
        <v>27084007107</v>
      </c>
      <c r="E172" s="34">
        <v>1</v>
      </c>
      <c r="F172" s="33"/>
      <c r="G172" s="32">
        <f>E172*F172</f>
        <v>0</v>
      </c>
      <c r="H172" s="39"/>
      <c r="I172" s="1" t="s">
        <v>238</v>
      </c>
      <c r="J172" s="1" t="s">
        <v>237</v>
      </c>
    </row>
    <row r="173" spans="1:10" ht="15.75" x14ac:dyDescent="0.25">
      <c r="A173" s="38" t="s">
        <v>191</v>
      </c>
      <c r="B173" s="37" t="s">
        <v>74</v>
      </c>
      <c r="C173" s="36" t="s">
        <v>236</v>
      </c>
      <c r="D173" s="35">
        <f>IF(ISBLANK(I173),"",IF(VLOOKUP(I173,[1]!MOTUBUYLIST,COLUMN($E151),FALSE)=0,"",VLOOKUP(I173,[1]!MOTUBUYLIST,COLUMN($E151),FALSE)))</f>
        <v>74299549199</v>
      </c>
      <c r="E173" s="34">
        <v>4</v>
      </c>
      <c r="F173" s="33"/>
      <c r="G173" s="32">
        <f>E173*F173</f>
        <v>0</v>
      </c>
      <c r="H173" s="39"/>
      <c r="I173" s="1" t="s">
        <v>235</v>
      </c>
      <c r="J173" s="1" t="s">
        <v>234</v>
      </c>
    </row>
    <row r="174" spans="1:10" ht="15.75" x14ac:dyDescent="0.25">
      <c r="A174" s="38" t="s">
        <v>191</v>
      </c>
      <c r="B174" s="37" t="s">
        <v>74</v>
      </c>
      <c r="C174" s="36" t="s">
        <v>233</v>
      </c>
      <c r="D174" s="35">
        <f>IF(ISBLANK(I174),"",IF(VLOOKUP(I174,[1]!MOTUBUYLIST,COLUMN($E152),FALSE)=0,"",VLOOKUP(I174,[1]!MOTUBUYLIST,COLUMN($E152),FALSE)))</f>
        <v>27084003680</v>
      </c>
      <c r="E174" s="34">
        <v>2</v>
      </c>
      <c r="F174" s="33"/>
      <c r="G174" s="32">
        <f>E174*F174</f>
        <v>0</v>
      </c>
      <c r="H174" s="39"/>
      <c r="I174" s="1" t="s">
        <v>232</v>
      </c>
      <c r="J174" s="1" t="s">
        <v>231</v>
      </c>
    </row>
    <row r="175" spans="1:10" ht="15.75" x14ac:dyDescent="0.25">
      <c r="A175" s="38" t="s">
        <v>191</v>
      </c>
      <c r="B175" s="37" t="s">
        <v>74</v>
      </c>
      <c r="C175" s="36" t="s">
        <v>230</v>
      </c>
      <c r="D175" s="35">
        <f>IF(ISBLANK(I175),"",IF(VLOOKUP(I175,[1]!MOTUBUYLIST,COLUMN($E153),FALSE)=0,"",VLOOKUP(I175,[1]!MOTUBUYLIST,COLUMN($E153),FALSE)))</f>
        <v>74299575945</v>
      </c>
      <c r="E175" s="34">
        <v>1</v>
      </c>
      <c r="F175" s="33"/>
      <c r="G175" s="32">
        <f>E175*F175</f>
        <v>0</v>
      </c>
      <c r="H175" s="39"/>
      <c r="I175" s="1" t="s">
        <v>229</v>
      </c>
      <c r="J175" s="1" t="s">
        <v>228</v>
      </c>
    </row>
    <row r="176" spans="1:10" ht="15.75" x14ac:dyDescent="0.25">
      <c r="A176" s="38" t="s">
        <v>191</v>
      </c>
      <c r="B176" s="37" t="s">
        <v>74</v>
      </c>
      <c r="C176" s="36" t="s">
        <v>227</v>
      </c>
      <c r="D176" s="35">
        <f>IF(ISBLANK(I176),"",IF(VLOOKUP(I176,[1]!MOTUBUYLIST,COLUMN($E154),FALSE)=0,"",VLOOKUP(I176,[1]!MOTUBUYLIST,COLUMN($E154),FALSE)))</f>
        <v>27084019032</v>
      </c>
      <c r="E176" s="34">
        <v>13</v>
      </c>
      <c r="F176" s="33"/>
      <c r="G176" s="32">
        <f>E176*F176</f>
        <v>0</v>
      </c>
      <c r="H176" s="39"/>
      <c r="I176" s="1" t="s">
        <v>226</v>
      </c>
      <c r="J176" s="1" t="s">
        <v>225</v>
      </c>
    </row>
    <row r="177" spans="1:10" ht="15.75" x14ac:dyDescent="0.25">
      <c r="A177" s="38" t="s">
        <v>191</v>
      </c>
      <c r="B177" s="37" t="s">
        <v>74</v>
      </c>
      <c r="C177" s="36" t="s">
        <v>224</v>
      </c>
      <c r="D177" s="35">
        <f>IF(ISBLANK(I177),"",IF(VLOOKUP(I177,[1]!MOTUBUYLIST,COLUMN($E155),FALSE)=0,"",VLOOKUP(I177,[1]!MOTUBUYLIST,COLUMN($E155),FALSE)))</f>
        <v>74299549137</v>
      </c>
      <c r="E177" s="34">
        <v>14</v>
      </c>
      <c r="F177" s="33"/>
      <c r="G177" s="32">
        <f>E177*F177</f>
        <v>0</v>
      </c>
      <c r="H177" s="39"/>
      <c r="I177" s="1" t="s">
        <v>223</v>
      </c>
      <c r="J177" s="1" t="s">
        <v>222</v>
      </c>
    </row>
    <row r="178" spans="1:10" ht="15.75" x14ac:dyDescent="0.25">
      <c r="A178" s="38" t="s">
        <v>191</v>
      </c>
      <c r="B178" s="37" t="s">
        <v>74</v>
      </c>
      <c r="C178" s="36" t="s">
        <v>221</v>
      </c>
      <c r="D178" s="35" t="str">
        <f>IF(ISBLANK(I178),"",IF(VLOOKUP(I178,[1]!MOTUBUYLIST,COLUMN($E156),FALSE)=0,"",VLOOKUP(I178,[1]!MOTUBUYLIST,COLUMN($E156),FALSE)))</f>
        <v/>
      </c>
      <c r="E178" s="34">
        <v>5</v>
      </c>
      <c r="F178" s="33"/>
      <c r="G178" s="32">
        <f>E178*F178</f>
        <v>0</v>
      </c>
      <c r="H178" s="39"/>
      <c r="I178" s="1" t="s">
        <v>220</v>
      </c>
      <c r="J178" s="1" t="s">
        <v>219</v>
      </c>
    </row>
    <row r="179" spans="1:10" ht="15.75" x14ac:dyDescent="0.25">
      <c r="A179" s="38" t="s">
        <v>191</v>
      </c>
      <c r="B179" s="37" t="s">
        <v>74</v>
      </c>
      <c r="C179" s="36" t="s">
        <v>98</v>
      </c>
      <c r="D179" s="35">
        <f>IF(ISBLANK(I179),"",IF(VLOOKUP(I179,[1]!MOTUBUYLIST,COLUMN($E157),FALSE)=0,"",VLOOKUP(I179,[1]!MOTUBUYLIST,COLUMN($E157),FALSE)))</f>
        <v>27084006759</v>
      </c>
      <c r="E179" s="34">
        <v>2</v>
      </c>
      <c r="F179" s="33"/>
      <c r="G179" s="32">
        <f>E179*F179</f>
        <v>0</v>
      </c>
      <c r="H179" s="39"/>
      <c r="I179" s="1" t="s">
        <v>218</v>
      </c>
      <c r="J179" s="1" t="s">
        <v>217</v>
      </c>
    </row>
    <row r="180" spans="1:10" ht="15.75" x14ac:dyDescent="0.25">
      <c r="A180" s="38" t="s">
        <v>191</v>
      </c>
      <c r="B180" s="37" t="s">
        <v>74</v>
      </c>
      <c r="C180" s="36" t="s">
        <v>216</v>
      </c>
      <c r="D180" s="35">
        <f>IF(ISBLANK(I180),"",IF(VLOOKUP(I180,[1]!MOTUBUYLIST,COLUMN($E158),FALSE)=0,"",VLOOKUP(I180,[1]!MOTUBUYLIST,COLUMN($E158),FALSE)))</f>
        <v>74299549151</v>
      </c>
      <c r="E180" s="34">
        <v>1</v>
      </c>
      <c r="F180" s="33"/>
      <c r="G180" s="32">
        <f>E180*F180</f>
        <v>0</v>
      </c>
      <c r="H180" s="39"/>
      <c r="I180" s="1" t="s">
        <v>215</v>
      </c>
      <c r="J180" s="1" t="s">
        <v>214</v>
      </c>
    </row>
    <row r="181" spans="1:10" ht="15.75" x14ac:dyDescent="0.25">
      <c r="A181" s="38" t="s">
        <v>191</v>
      </c>
      <c r="B181" s="37" t="s">
        <v>74</v>
      </c>
      <c r="C181" s="36" t="s">
        <v>213</v>
      </c>
      <c r="D181" s="35">
        <f>IF(ISBLANK(I181),"",IF(VLOOKUP(I181,[1]!MOTUBUYLIST,COLUMN($E159),FALSE)=0,"",VLOOKUP(I181,[1]!MOTUBUYLIST,COLUMN($E159),FALSE)))</f>
        <v>27084003666</v>
      </c>
      <c r="E181" s="34">
        <v>1</v>
      </c>
      <c r="F181" s="33"/>
      <c r="G181" s="32">
        <f>E181*F181</f>
        <v>0</v>
      </c>
      <c r="H181" s="39"/>
      <c r="I181" s="1" t="s">
        <v>212</v>
      </c>
      <c r="J181" s="1" t="s">
        <v>211</v>
      </c>
    </row>
    <row r="182" spans="1:10" ht="15.75" x14ac:dyDescent="0.25">
      <c r="A182" s="38" t="s">
        <v>191</v>
      </c>
      <c r="B182" s="37" t="s">
        <v>74</v>
      </c>
      <c r="C182" s="36" t="s">
        <v>210</v>
      </c>
      <c r="D182" s="35">
        <f>IF(ISBLANK(I182),"",IF(VLOOKUP(I182,[1]!MOTUBUYLIST,COLUMN($E160),FALSE)=0,"",VLOOKUP(I182,[1]!MOTUBUYLIST,COLUMN($E160),FALSE)))</f>
        <v>74299559891</v>
      </c>
      <c r="E182" s="34">
        <v>11</v>
      </c>
      <c r="F182" s="33"/>
      <c r="G182" s="32">
        <f>E182*F182</f>
        <v>0</v>
      </c>
      <c r="H182" s="39"/>
      <c r="I182" s="1" t="s">
        <v>209</v>
      </c>
      <c r="J182" s="1" t="s">
        <v>208</v>
      </c>
    </row>
    <row r="183" spans="1:10" ht="15.75" x14ac:dyDescent="0.25">
      <c r="A183" s="38" t="s">
        <v>191</v>
      </c>
      <c r="B183" s="37" t="s">
        <v>74</v>
      </c>
      <c r="C183" s="36" t="s">
        <v>207</v>
      </c>
      <c r="D183" s="35">
        <f>IF(ISBLANK(I183),"",IF(VLOOKUP(I183,[1]!MOTUBUYLIST,COLUMN($E161),FALSE)=0,"",VLOOKUP(I183,[1]!MOTUBUYLIST,COLUMN($E161),FALSE)))</f>
        <v>74299556265</v>
      </c>
      <c r="E183" s="34">
        <v>50</v>
      </c>
      <c r="F183" s="33"/>
      <c r="G183" s="32">
        <f>E183*F183</f>
        <v>0</v>
      </c>
      <c r="H183" s="39"/>
      <c r="I183" s="1" t="s">
        <v>206</v>
      </c>
      <c r="J183" s="1" t="s">
        <v>205</v>
      </c>
    </row>
    <row r="184" spans="1:10" ht="15.75" x14ac:dyDescent="0.25">
      <c r="A184" s="38" t="s">
        <v>191</v>
      </c>
      <c r="B184" s="37" t="s">
        <v>74</v>
      </c>
      <c r="C184" s="36" t="s">
        <v>204</v>
      </c>
      <c r="D184" s="35">
        <f>IF(ISBLANK(I184),"",IF(VLOOKUP(I184,[1]!MOTUBUYLIST,COLUMN($E162),FALSE)=0,"",VLOOKUP(I184,[1]!MOTUBUYLIST,COLUMN($E162),FALSE)))</f>
        <v>74299556265</v>
      </c>
      <c r="E184" s="34">
        <v>12</v>
      </c>
      <c r="F184" s="33"/>
      <c r="G184" s="32">
        <f>E184*F184</f>
        <v>0</v>
      </c>
      <c r="H184" s="39"/>
      <c r="I184" s="1" t="s">
        <v>203</v>
      </c>
      <c r="J184" s="1" t="s">
        <v>202</v>
      </c>
    </row>
    <row r="185" spans="1:10" ht="15.75" x14ac:dyDescent="0.25">
      <c r="A185" s="38" t="s">
        <v>191</v>
      </c>
      <c r="B185" s="37" t="s">
        <v>74</v>
      </c>
      <c r="C185" s="36" t="s">
        <v>201</v>
      </c>
      <c r="D185" s="35">
        <f>IF(ISBLANK(I185),"",IF(VLOOKUP(I185,[1]!MOTUBUYLIST,COLUMN($E163),FALSE)=0,"",VLOOKUP(I185,[1]!MOTUBUYLIST,COLUMN($E163),FALSE)))</f>
        <v>74299556258</v>
      </c>
      <c r="E185" s="34">
        <v>6</v>
      </c>
      <c r="F185" s="33"/>
      <c r="G185" s="32">
        <f>E185*F185</f>
        <v>0</v>
      </c>
      <c r="H185" s="39"/>
      <c r="I185" s="1" t="s">
        <v>200</v>
      </c>
      <c r="J185" s="1" t="s">
        <v>199</v>
      </c>
    </row>
    <row r="186" spans="1:10" ht="15.75" x14ac:dyDescent="0.25">
      <c r="A186" s="38" t="s">
        <v>191</v>
      </c>
      <c r="B186" s="37" t="s">
        <v>74</v>
      </c>
      <c r="C186" s="36" t="s">
        <v>83</v>
      </c>
      <c r="D186" s="35">
        <f>IF(ISBLANK(I186),"",IF(VLOOKUP(I186,[1]!MOTUBUYLIST,COLUMN($E164),FALSE)=0,"",VLOOKUP(I186,[1]!MOTUBUYLIST,COLUMN($E164),FALSE)))</f>
        <v>74299556258</v>
      </c>
      <c r="E186" s="34">
        <v>4</v>
      </c>
      <c r="F186" s="33"/>
      <c r="G186" s="32">
        <f>E186*F186</f>
        <v>0</v>
      </c>
      <c r="H186" s="39"/>
      <c r="I186" s="1" t="s">
        <v>198</v>
      </c>
      <c r="J186" s="1" t="s">
        <v>197</v>
      </c>
    </row>
    <row r="187" spans="1:10" ht="15.75" x14ac:dyDescent="0.25">
      <c r="A187" s="38" t="s">
        <v>191</v>
      </c>
      <c r="B187" s="37" t="s">
        <v>74</v>
      </c>
      <c r="C187" s="36" t="s">
        <v>196</v>
      </c>
      <c r="D187" s="35">
        <f>IF(ISBLANK(I187),"",IF(VLOOKUP(I187,[1]!MOTUBUYLIST,COLUMN($E165),FALSE)=0,"",VLOOKUP(I187,[1]!MOTUBUYLIST,COLUMN($E165),FALSE)))</f>
        <v>27084003703</v>
      </c>
      <c r="E187" s="34">
        <v>8</v>
      </c>
      <c r="F187" s="33"/>
      <c r="G187" s="32">
        <f>E187*F187</f>
        <v>0</v>
      </c>
      <c r="H187" s="39"/>
      <c r="I187" s="1" t="s">
        <v>195</v>
      </c>
      <c r="J187" s="1" t="s">
        <v>194</v>
      </c>
    </row>
    <row r="188" spans="1:10" ht="15.75" x14ac:dyDescent="0.25">
      <c r="A188" s="38" t="s">
        <v>191</v>
      </c>
      <c r="B188" s="37" t="s">
        <v>74</v>
      </c>
      <c r="C188" s="36" t="s">
        <v>77</v>
      </c>
      <c r="D188" s="35">
        <f>IF(ISBLANK(I188),"",IF(VLOOKUP(I188,[1]!MOTUBUYLIST,COLUMN($E166),FALSE)=0,"",VLOOKUP(I188,[1]!MOTUBUYLIST,COLUMN($E166),FALSE)))</f>
        <v>74299555770</v>
      </c>
      <c r="E188" s="34">
        <v>1</v>
      </c>
      <c r="F188" s="33"/>
      <c r="G188" s="32">
        <f>E188*F188</f>
        <v>0</v>
      </c>
      <c r="H188" s="39"/>
      <c r="I188" s="1" t="s">
        <v>193</v>
      </c>
      <c r="J188" s="1" t="s">
        <v>192</v>
      </c>
    </row>
    <row r="189" spans="1:10" ht="15.75" x14ac:dyDescent="0.25">
      <c r="A189" s="38" t="s">
        <v>191</v>
      </c>
      <c r="B189" s="37" t="s">
        <v>74</v>
      </c>
      <c r="C189" s="36" t="s">
        <v>73</v>
      </c>
      <c r="D189" s="35">
        <f>IF(ISBLANK(I189),"",IF(VLOOKUP(I189,[1]!MOTUBUYLIST,COLUMN($E167),FALSE)=0,"",VLOOKUP(I189,[1]!MOTUBUYLIST,COLUMN($E167),FALSE)))</f>
        <v>27084126693</v>
      </c>
      <c r="E189" s="34">
        <v>9</v>
      </c>
      <c r="F189" s="33"/>
      <c r="G189" s="32">
        <f>E189*F189</f>
        <v>0</v>
      </c>
      <c r="H189" s="39"/>
      <c r="I189" s="1" t="s">
        <v>190</v>
      </c>
      <c r="J189" s="1" t="s">
        <v>189</v>
      </c>
    </row>
    <row r="190" spans="1:10" ht="21" x14ac:dyDescent="0.35">
      <c r="A190" s="49" t="s">
        <v>188</v>
      </c>
      <c r="B190" s="48"/>
      <c r="C190" s="47"/>
      <c r="D190" s="43" t="str">
        <f>IF(ISBLANK(I190),"",IF(VLOOKUP(I190,[1]!MOTUBUYLIST,COLUMN($E168),FALSE)=0,"",VLOOKUP(I190,[1]!MOTUBUYLIST,COLUMN($E168),FALSE)))</f>
        <v/>
      </c>
      <c r="E190" s="42" t="s">
        <v>60</v>
      </c>
      <c r="F190" s="41"/>
      <c r="G190" s="40"/>
      <c r="H190" s="39"/>
    </row>
    <row r="191" spans="1:10" ht="45" x14ac:dyDescent="0.25">
      <c r="A191" s="38" t="s">
        <v>164</v>
      </c>
      <c r="B191" s="37" t="s">
        <v>187</v>
      </c>
      <c r="C191" s="50" t="s">
        <v>186</v>
      </c>
      <c r="D191" s="35" t="str">
        <f>IF(ISBLANK(I191),"",IF(VLOOKUP(I191,[1]!MOTUBUYLIST,COLUMN($E169),FALSE)=0,"",VLOOKUP(I191,[1]!MOTUBUYLIST,COLUMN($E169),FALSE)))</f>
        <v/>
      </c>
      <c r="E191" s="34">
        <v>1</v>
      </c>
      <c r="F191" s="33"/>
      <c r="G191" s="32">
        <f>E191*F191</f>
        <v>0</v>
      </c>
      <c r="H191" s="39"/>
      <c r="I191" s="1" t="s">
        <v>185</v>
      </c>
    </row>
    <row r="192" spans="1:10" ht="45" x14ac:dyDescent="0.25">
      <c r="A192" s="38" t="s">
        <v>164</v>
      </c>
      <c r="B192" s="37" t="s">
        <v>74</v>
      </c>
      <c r="C192" s="50" t="s">
        <v>184</v>
      </c>
      <c r="D192" s="35" t="str">
        <f>IF(ISBLANK(I192),"",IF(VLOOKUP(I192,[1]!MOTUBUYLIST,COLUMN($E170),FALSE)=0,"",VLOOKUP(I192,[1]!MOTUBUYLIST,COLUMN($E170),FALSE)))</f>
        <v/>
      </c>
      <c r="E192" s="34">
        <v>1</v>
      </c>
      <c r="F192" s="33"/>
      <c r="G192" s="32">
        <f>E192*F192</f>
        <v>0</v>
      </c>
      <c r="H192" s="39"/>
      <c r="I192" s="1" t="s">
        <v>183</v>
      </c>
    </row>
    <row r="193" spans="1:10" ht="15.75" x14ac:dyDescent="0.25">
      <c r="A193" s="38" t="s">
        <v>164</v>
      </c>
      <c r="B193" s="37" t="s">
        <v>180</v>
      </c>
      <c r="C193" s="50" t="s">
        <v>182</v>
      </c>
      <c r="D193" s="35">
        <f>IF(ISBLANK(I193),"",IF(VLOOKUP(I193,[1]!MOTUBUYLIST,COLUMN($E171),FALSE)=0,"",VLOOKUP(I193,[1]!MOTUBUYLIST,COLUMN($E171),FALSE)))</f>
        <v>27084011685</v>
      </c>
      <c r="E193" s="34">
        <v>32</v>
      </c>
      <c r="F193" s="33"/>
      <c r="G193" s="32">
        <f>E193*F193</f>
        <v>0</v>
      </c>
      <c r="H193" s="39"/>
      <c r="I193" s="1" t="s">
        <v>181</v>
      </c>
    </row>
    <row r="194" spans="1:10" ht="45" x14ac:dyDescent="0.25">
      <c r="A194" s="38" t="s">
        <v>164</v>
      </c>
      <c r="B194" s="37" t="s">
        <v>180</v>
      </c>
      <c r="C194" s="36" t="s">
        <v>179</v>
      </c>
      <c r="D194" s="35">
        <f>IF(ISBLANK(I194),"",IF(VLOOKUP(I194,[1]!MOTUBUYLIST,COLUMN($E172),FALSE)=0,"",VLOOKUP(I194,[1]!MOTUBUYLIST,COLUMN($E172),FALSE)))</f>
        <v>27084028027</v>
      </c>
      <c r="E194" s="34">
        <v>10</v>
      </c>
      <c r="F194" s="33"/>
      <c r="G194" s="32">
        <f>E194*F194</f>
        <v>0</v>
      </c>
      <c r="H194" s="39"/>
      <c r="I194" s="1" t="s">
        <v>178</v>
      </c>
      <c r="J194" s="1" t="s">
        <v>177</v>
      </c>
    </row>
    <row r="195" spans="1:10" ht="30" x14ac:dyDescent="0.25">
      <c r="A195" s="38" t="s">
        <v>164</v>
      </c>
      <c r="B195" s="37" t="s">
        <v>74</v>
      </c>
      <c r="C195" s="36" t="s">
        <v>176</v>
      </c>
      <c r="D195" s="35" t="str">
        <f>IF(ISBLANK(I195),"",IF(VLOOKUP(I195,[1]!MOTUBUYLIST,COLUMN($E173),FALSE)=0,"",VLOOKUP(I195,[1]!MOTUBUYLIST,COLUMN($E173),FALSE)))</f>
        <v/>
      </c>
      <c r="E195" s="34">
        <v>15</v>
      </c>
      <c r="F195" s="33"/>
      <c r="G195" s="32">
        <f>E195*F195</f>
        <v>0</v>
      </c>
      <c r="H195" s="39"/>
      <c r="I195" s="1" t="s">
        <v>175</v>
      </c>
      <c r="J195" s="1" t="s">
        <v>174</v>
      </c>
    </row>
    <row r="196" spans="1:10" ht="30" x14ac:dyDescent="0.25">
      <c r="A196" s="38" t="s">
        <v>164</v>
      </c>
      <c r="B196" s="37" t="s">
        <v>74</v>
      </c>
      <c r="C196" s="36" t="s">
        <v>173</v>
      </c>
      <c r="D196" s="35">
        <f>IF(ISBLANK(I196),"",IF(VLOOKUP(I196,[1]!MOTUBUYLIST,COLUMN($E174),FALSE)=0,"",VLOOKUP(I196,[1]!MOTUBUYLIST,COLUMN($E174),FALSE)))</f>
        <v>27084143676</v>
      </c>
      <c r="E196" s="34">
        <v>4</v>
      </c>
      <c r="F196" s="33"/>
      <c r="G196" s="32">
        <f>E196*F196</f>
        <v>0</v>
      </c>
      <c r="H196" s="39"/>
      <c r="I196" s="1" t="s">
        <v>172</v>
      </c>
      <c r="J196" s="1" t="s">
        <v>171</v>
      </c>
    </row>
    <row r="197" spans="1:10" ht="30" x14ac:dyDescent="0.25">
      <c r="A197" s="38" t="s">
        <v>164</v>
      </c>
      <c r="B197" s="37" t="s">
        <v>74</v>
      </c>
      <c r="C197" s="36" t="s">
        <v>170</v>
      </c>
      <c r="D197" s="35">
        <f>IF(ISBLANK(I197),"",IF(VLOOKUP(I197,[1]!MOTUBUYLIST,COLUMN($E175),FALSE)=0,"",VLOOKUP(I197,[1]!MOTUBUYLIST,COLUMN($E175),FALSE)))</f>
        <v>27084093216</v>
      </c>
      <c r="E197" s="34">
        <v>9</v>
      </c>
      <c r="F197" s="33"/>
      <c r="G197" s="32">
        <f>E197*F197</f>
        <v>0</v>
      </c>
      <c r="H197" s="39"/>
      <c r="I197" s="1" t="s">
        <v>169</v>
      </c>
      <c r="J197" s="1" t="s">
        <v>168</v>
      </c>
    </row>
    <row r="198" spans="1:10" ht="30" x14ac:dyDescent="0.25">
      <c r="A198" s="38" t="s">
        <v>164</v>
      </c>
      <c r="B198" s="37" t="s">
        <v>74</v>
      </c>
      <c r="C198" s="36" t="s">
        <v>167</v>
      </c>
      <c r="D198" s="35" t="str">
        <f>IF(ISBLANK(I198),"",IF(VLOOKUP(I198,[1]!MOTUBUYLIST,COLUMN($E176),FALSE)=0,"",VLOOKUP(I198,[1]!MOTUBUYLIST,COLUMN($E176),FALSE)))</f>
        <v/>
      </c>
      <c r="E198" s="34">
        <v>1</v>
      </c>
      <c r="F198" s="33"/>
      <c r="G198" s="32">
        <f>E198*F198</f>
        <v>0</v>
      </c>
      <c r="H198" s="39"/>
      <c r="I198" s="1" t="s">
        <v>166</v>
      </c>
      <c r="J198" s="1" t="s">
        <v>165</v>
      </c>
    </row>
    <row r="199" spans="1:10" ht="30" x14ac:dyDescent="0.25">
      <c r="A199" s="38" t="s">
        <v>164</v>
      </c>
      <c r="B199" s="37" t="s">
        <v>74</v>
      </c>
      <c r="C199" s="36" t="s">
        <v>163</v>
      </c>
      <c r="D199" s="35">
        <f>IF(ISBLANK(I199),"",IF(VLOOKUP(I199,[1]!MOTUBUYLIST,COLUMN($E177),FALSE)=0,"",VLOOKUP(I199,[1]!MOTUBUYLIST,COLUMN($E177),FALSE)))</f>
        <v>27084032833</v>
      </c>
      <c r="E199" s="34">
        <v>19</v>
      </c>
      <c r="F199" s="33"/>
      <c r="G199" s="32">
        <f>E199*F199</f>
        <v>0</v>
      </c>
      <c r="H199" s="39"/>
      <c r="I199" s="1" t="s">
        <v>162</v>
      </c>
      <c r="J199" s="1" t="s">
        <v>161</v>
      </c>
    </row>
    <row r="200" spans="1:10" ht="46.5" x14ac:dyDescent="0.35">
      <c r="A200" s="46" t="s">
        <v>160</v>
      </c>
      <c r="B200" s="45"/>
      <c r="C200" s="44"/>
      <c r="D200" s="43" t="str">
        <f>IF(ISBLANK(I200),"",IF(VLOOKUP(I200,[1]!MOTUBUYLIST,COLUMN($E178),FALSE)=0,"",VLOOKUP(I200,[1]!MOTUBUYLIST,COLUMN($E178),FALSE)))</f>
        <v/>
      </c>
      <c r="E200" s="42" t="s">
        <v>60</v>
      </c>
      <c r="F200" s="41"/>
      <c r="G200" s="40"/>
      <c r="H200" s="39"/>
    </row>
    <row r="201" spans="1:10" ht="21" x14ac:dyDescent="0.35">
      <c r="A201" s="49" t="s">
        <v>159</v>
      </c>
      <c r="B201" s="48"/>
      <c r="C201" s="47"/>
      <c r="D201" s="43" t="str">
        <f>IF(ISBLANK(I201),"",IF(VLOOKUP(I201,[1]!MOTUBUYLIST,COLUMN($E179),FALSE)=0,"",VLOOKUP(I201,[1]!MOTUBUYLIST,COLUMN($E179),FALSE)))</f>
        <v/>
      </c>
      <c r="E201" s="42" t="s">
        <v>60</v>
      </c>
      <c r="F201" s="41"/>
      <c r="G201" s="40"/>
      <c r="H201" s="39"/>
    </row>
    <row r="202" spans="1:10" ht="30" x14ac:dyDescent="0.25">
      <c r="A202" s="38" t="s">
        <v>66</v>
      </c>
      <c r="B202" s="37" t="s">
        <v>74</v>
      </c>
      <c r="C202" s="36" t="s">
        <v>158</v>
      </c>
      <c r="D202" s="35">
        <f>IF(ISBLANK(I202),"",IF(VLOOKUP(I202,[1]!MOTUBUYLIST,COLUMN($E180),FALSE)=0,"",VLOOKUP(I202,[1]!MOTUBUYLIST,COLUMN($E180),FALSE)))</f>
        <v>27084032222</v>
      </c>
      <c r="E202" s="34">
        <v>1</v>
      </c>
      <c r="F202" s="33"/>
      <c r="G202" s="32">
        <f>E202*F202</f>
        <v>0</v>
      </c>
      <c r="H202" s="39"/>
      <c r="I202" s="1" t="s">
        <v>157</v>
      </c>
      <c r="J202" s="1" t="s">
        <v>156</v>
      </c>
    </row>
    <row r="203" spans="1:10" ht="15.75" x14ac:dyDescent="0.25">
      <c r="A203" s="38" t="s">
        <v>66</v>
      </c>
      <c r="B203" s="37" t="s">
        <v>74</v>
      </c>
      <c r="C203" s="36" t="s">
        <v>155</v>
      </c>
      <c r="D203" s="35">
        <f>IF(ISBLANK(I203),"",IF(VLOOKUP(I203,[1]!MOTUBUYLIST,COLUMN($E181),FALSE)=0,"",VLOOKUP(I203,[1]!MOTUBUYLIST,COLUMN($E181),FALSE)))</f>
        <v>27084032239</v>
      </c>
      <c r="E203" s="34">
        <v>10</v>
      </c>
      <c r="F203" s="33"/>
      <c r="G203" s="32">
        <f>E203*F203</f>
        <v>0</v>
      </c>
      <c r="H203" s="39"/>
      <c r="I203" s="1" t="s">
        <v>154</v>
      </c>
      <c r="J203" s="1" t="s">
        <v>153</v>
      </c>
    </row>
    <row r="204" spans="1:10" ht="15.75" x14ac:dyDescent="0.25">
      <c r="A204" s="38" t="s">
        <v>66</v>
      </c>
      <c r="B204" s="37" t="s">
        <v>74</v>
      </c>
      <c r="C204" s="36" t="s">
        <v>152</v>
      </c>
      <c r="D204" s="35">
        <f>IF(ISBLANK(I204),"",IF(VLOOKUP(I204,[1]!MOTUBUYLIST,COLUMN($E182),FALSE)=0,"",VLOOKUP(I204,[1]!MOTUBUYLIST,COLUMN($E182),FALSE)))</f>
        <v>74299549168</v>
      </c>
      <c r="E204" s="34">
        <v>12</v>
      </c>
      <c r="F204" s="33"/>
      <c r="G204" s="32">
        <f>E204*F204</f>
        <v>0</v>
      </c>
      <c r="H204" s="39"/>
      <c r="I204" s="1" t="s">
        <v>151</v>
      </c>
      <c r="J204" s="1" t="s">
        <v>150</v>
      </c>
    </row>
    <row r="205" spans="1:10" ht="15.75" x14ac:dyDescent="0.25">
      <c r="A205" s="38" t="s">
        <v>66</v>
      </c>
      <c r="B205" s="37" t="s">
        <v>74</v>
      </c>
      <c r="C205" s="36" t="s">
        <v>149</v>
      </c>
      <c r="D205" s="35">
        <f>IF(ISBLANK(I205),"",IF(VLOOKUP(I205,[1]!MOTUBUYLIST,COLUMN($E183),FALSE)=0,"",VLOOKUP(I205,[1]!MOTUBUYLIST,COLUMN($E183),FALSE)))</f>
        <v>2708006773</v>
      </c>
      <c r="E205" s="34">
        <v>1</v>
      </c>
      <c r="F205" s="33"/>
      <c r="G205" s="32">
        <f>E205*F205</f>
        <v>0</v>
      </c>
      <c r="H205" s="39"/>
      <c r="I205" s="1" t="s">
        <v>148</v>
      </c>
      <c r="J205" s="1" t="s">
        <v>147</v>
      </c>
    </row>
    <row r="206" spans="1:10" ht="15.75" x14ac:dyDescent="0.25">
      <c r="A206" s="38" t="s">
        <v>66</v>
      </c>
      <c r="B206" s="37" t="s">
        <v>74</v>
      </c>
      <c r="C206" s="36" t="s">
        <v>146</v>
      </c>
      <c r="D206" s="35">
        <f>IF(ISBLANK(I206),"",IF(VLOOKUP(I206,[1]!MOTUBUYLIST,COLUMN($E184),FALSE)=0,"",VLOOKUP(I206,[1]!MOTUBUYLIST,COLUMN($E184),FALSE)))</f>
        <v>27084006711</v>
      </c>
      <c r="E206" s="34">
        <v>6</v>
      </c>
      <c r="F206" s="33"/>
      <c r="G206" s="32">
        <f>E206*F206</f>
        <v>0</v>
      </c>
      <c r="H206" s="39"/>
      <c r="I206" s="1" t="s">
        <v>145</v>
      </c>
      <c r="J206" s="1" t="s">
        <v>144</v>
      </c>
    </row>
    <row r="207" spans="1:10" ht="15.75" x14ac:dyDescent="0.25">
      <c r="A207" s="38" t="s">
        <v>66</v>
      </c>
      <c r="B207" s="37" t="s">
        <v>74</v>
      </c>
      <c r="C207" s="36" t="s">
        <v>143</v>
      </c>
      <c r="D207" s="35" t="str">
        <f>IF(ISBLANK(I207),"",IF(VLOOKUP(I207,[1]!MOTUBUYLIST,COLUMN($E185),FALSE)=0,"",VLOOKUP(I207,[1]!MOTUBUYLIST,COLUMN($E185),FALSE)))</f>
        <v/>
      </c>
      <c r="E207" s="34">
        <v>1</v>
      </c>
      <c r="F207" s="33"/>
      <c r="G207" s="32">
        <f>E207*F207</f>
        <v>0</v>
      </c>
      <c r="H207" s="39"/>
      <c r="I207" s="1" t="s">
        <v>142</v>
      </c>
      <c r="J207" s="1" t="s">
        <v>141</v>
      </c>
    </row>
    <row r="208" spans="1:10" ht="15.75" x14ac:dyDescent="0.25">
      <c r="A208" s="38" t="s">
        <v>66</v>
      </c>
      <c r="B208" s="37" t="s">
        <v>74</v>
      </c>
      <c r="C208" s="36" t="s">
        <v>140</v>
      </c>
      <c r="D208" s="35" t="str">
        <f>IF(ISBLANK(I208),"",IF(VLOOKUP(I208,[1]!MOTUBUYLIST,COLUMN($E186),FALSE)=0,"",VLOOKUP(I208,[1]!MOTUBUYLIST,COLUMN($E186),FALSE)))</f>
        <v/>
      </c>
      <c r="E208" s="34">
        <v>1</v>
      </c>
      <c r="F208" s="33"/>
      <c r="G208" s="32">
        <f>E208*F208</f>
        <v>0</v>
      </c>
      <c r="H208" s="39"/>
      <c r="I208" s="1" t="s">
        <v>139</v>
      </c>
      <c r="J208" s="1" t="s">
        <v>138</v>
      </c>
    </row>
    <row r="209" spans="1:10" ht="15.75" x14ac:dyDescent="0.25">
      <c r="A209" s="38" t="s">
        <v>66</v>
      </c>
      <c r="B209" s="37" t="s">
        <v>74</v>
      </c>
      <c r="C209" s="36" t="s">
        <v>137</v>
      </c>
      <c r="D209" s="35">
        <f>IF(ISBLANK(I209),"",IF(VLOOKUP(I209,[1]!MOTUBUYLIST,COLUMN($E187),FALSE)=0,"",VLOOKUP(I209,[1]!MOTUBUYLIST,COLUMN($E187),FALSE)))</f>
        <v>27084032215</v>
      </c>
      <c r="E209" s="34">
        <v>6</v>
      </c>
      <c r="F209" s="33"/>
      <c r="G209" s="32">
        <f>E209*F209</f>
        <v>0</v>
      </c>
      <c r="H209" s="39"/>
      <c r="I209" s="1" t="s">
        <v>136</v>
      </c>
      <c r="J209" s="1" t="s">
        <v>135</v>
      </c>
    </row>
    <row r="210" spans="1:10" ht="15.75" x14ac:dyDescent="0.25">
      <c r="A210" s="38" t="s">
        <v>66</v>
      </c>
      <c r="B210" s="37" t="s">
        <v>74</v>
      </c>
      <c r="C210" s="36" t="s">
        <v>134</v>
      </c>
      <c r="D210" s="35" t="str">
        <f>IF(ISBLANK(I210),"",IF(VLOOKUP(I210,[1]!MOTUBUYLIST,COLUMN($E188),FALSE)=0,"",VLOOKUP(I210,[1]!MOTUBUYLIST,COLUMN($E188),FALSE)))</f>
        <v/>
      </c>
      <c r="E210" s="34">
        <v>1</v>
      </c>
      <c r="F210" s="33"/>
      <c r="G210" s="32">
        <f>E210*F210</f>
        <v>0</v>
      </c>
      <c r="H210" s="39"/>
      <c r="I210" s="1" t="s">
        <v>133</v>
      </c>
      <c r="J210" s="1" t="s">
        <v>132</v>
      </c>
    </row>
    <row r="211" spans="1:10" ht="15.75" x14ac:dyDescent="0.25">
      <c r="A211" s="38" t="s">
        <v>66</v>
      </c>
      <c r="B211" s="37" t="s">
        <v>74</v>
      </c>
      <c r="C211" s="36" t="s">
        <v>131</v>
      </c>
      <c r="D211" s="35">
        <f>IF(ISBLANK(I211),"",IF(VLOOKUP(I211,[1]!MOTUBUYLIST,COLUMN($E189),FALSE)=0,"",VLOOKUP(I211,[1]!MOTUBUYLIST,COLUMN($E189),FALSE)))</f>
        <v>27084032406</v>
      </c>
      <c r="E211" s="34">
        <v>5</v>
      </c>
      <c r="F211" s="33"/>
      <c r="G211" s="32">
        <f>E211*F211</f>
        <v>0</v>
      </c>
      <c r="H211" s="39"/>
      <c r="I211" s="1" t="s">
        <v>130</v>
      </c>
      <c r="J211" s="1" t="s">
        <v>129</v>
      </c>
    </row>
    <row r="212" spans="1:10" ht="15.75" x14ac:dyDescent="0.25">
      <c r="A212" s="38" t="s">
        <v>66</v>
      </c>
      <c r="B212" s="37" t="s">
        <v>74</v>
      </c>
      <c r="C212" s="36" t="s">
        <v>128</v>
      </c>
      <c r="D212" s="35">
        <f>IF(ISBLANK(I212),"",IF(VLOOKUP(I212,[1]!MOTUBUYLIST,COLUMN($E190),FALSE)=0,"",VLOOKUP(I212,[1]!MOTUBUYLIST,COLUMN($E190),FALSE)))</f>
        <v>27084032383</v>
      </c>
      <c r="E212" s="34">
        <v>8</v>
      </c>
      <c r="F212" s="33"/>
      <c r="G212" s="32">
        <f>E212*F212</f>
        <v>0</v>
      </c>
      <c r="H212" s="39"/>
      <c r="I212" s="1" t="s">
        <v>127</v>
      </c>
      <c r="J212" s="1" t="s">
        <v>126</v>
      </c>
    </row>
    <row r="213" spans="1:10" ht="30" x14ac:dyDescent="0.25">
      <c r="A213" s="38" t="s">
        <v>66</v>
      </c>
      <c r="B213" s="37" t="s">
        <v>74</v>
      </c>
      <c r="C213" s="36" t="s">
        <v>125</v>
      </c>
      <c r="D213" s="35">
        <f>IF(ISBLANK(I213),"",IF(VLOOKUP(I213,[1]!MOTUBUYLIST,COLUMN($E191),FALSE)=0,"",VLOOKUP(I213,[1]!MOTUBUYLIST,COLUMN($E191),FALSE)))</f>
        <v>27084032253</v>
      </c>
      <c r="E213" s="34">
        <v>3</v>
      </c>
      <c r="F213" s="33"/>
      <c r="G213" s="32">
        <f>E213*F213</f>
        <v>0</v>
      </c>
      <c r="H213" s="39"/>
      <c r="I213" s="1" t="s">
        <v>124</v>
      </c>
      <c r="J213" s="1" t="s">
        <v>123</v>
      </c>
    </row>
    <row r="214" spans="1:10" ht="15.75" x14ac:dyDescent="0.25">
      <c r="A214" s="38" t="s">
        <v>66</v>
      </c>
      <c r="B214" s="37" t="s">
        <v>74</v>
      </c>
      <c r="C214" s="36" t="s">
        <v>122</v>
      </c>
      <c r="D214" s="35">
        <f>IF(ISBLANK(I214),"",IF(VLOOKUP(I214,[1]!MOTUBUYLIST,COLUMN($E192),FALSE)=0,"",VLOOKUP(I214,[1]!MOTUBUYLIST,COLUMN($E192),FALSE)))</f>
        <v>27084006728</v>
      </c>
      <c r="E214" s="34">
        <v>9</v>
      </c>
      <c r="F214" s="33"/>
      <c r="G214" s="32">
        <f>E214*F214</f>
        <v>0</v>
      </c>
      <c r="H214" s="39"/>
      <c r="I214" s="1" t="s">
        <v>121</v>
      </c>
      <c r="J214" s="1" t="s">
        <v>120</v>
      </c>
    </row>
    <row r="215" spans="1:10" ht="15.75" x14ac:dyDescent="0.25">
      <c r="A215" s="38" t="s">
        <v>66</v>
      </c>
      <c r="B215" s="37" t="s">
        <v>74</v>
      </c>
      <c r="C215" s="36" t="s">
        <v>119</v>
      </c>
      <c r="D215" s="35">
        <f>IF(ISBLANK(I215),"",IF(VLOOKUP(I215,[1]!MOTUBUYLIST,COLUMN($E193),FALSE)=0,"",VLOOKUP(I215,[1]!MOTUBUYLIST,COLUMN($E193),FALSE)))</f>
        <v>27084126716</v>
      </c>
      <c r="E215" s="34">
        <v>1</v>
      </c>
      <c r="F215" s="33"/>
      <c r="G215" s="32">
        <f>E215*F215</f>
        <v>0</v>
      </c>
      <c r="H215" s="39"/>
      <c r="I215" s="1" t="s">
        <v>118</v>
      </c>
      <c r="J215" s="1" t="s">
        <v>117</v>
      </c>
    </row>
    <row r="216" spans="1:10" ht="15.75" x14ac:dyDescent="0.25">
      <c r="A216" s="38" t="s">
        <v>66</v>
      </c>
      <c r="B216" s="37" t="s">
        <v>74</v>
      </c>
      <c r="C216" s="36" t="s">
        <v>116</v>
      </c>
      <c r="D216" s="35" t="str">
        <f>IF(ISBLANK(I216),"",IF(VLOOKUP(I216,[1]!MOTUBUYLIST,COLUMN($E194),FALSE)=0,"",VLOOKUP(I216,[1]!MOTUBUYLIST,COLUMN($E194),FALSE)))</f>
        <v/>
      </c>
      <c r="E216" s="34">
        <v>1</v>
      </c>
      <c r="F216" s="33"/>
      <c r="G216" s="32">
        <f>E216*F216</f>
        <v>0</v>
      </c>
      <c r="H216" s="39"/>
      <c r="I216" s="1" t="s">
        <v>115</v>
      </c>
      <c r="J216" s="1" t="s">
        <v>114</v>
      </c>
    </row>
    <row r="217" spans="1:10" ht="15.75" x14ac:dyDescent="0.25">
      <c r="A217" s="38" t="s">
        <v>66</v>
      </c>
      <c r="B217" s="37" t="s">
        <v>74</v>
      </c>
      <c r="C217" s="36" t="s">
        <v>113</v>
      </c>
      <c r="D217" s="35">
        <f>IF(ISBLANK(I217),"",IF(VLOOKUP(I217,[1]!MOTUBUYLIST,COLUMN($E195),FALSE)=0,"",VLOOKUP(I217,[1]!MOTUBUYLIST,COLUMN($E195),FALSE)))</f>
        <v>27084006742</v>
      </c>
      <c r="E217" s="34">
        <v>11</v>
      </c>
      <c r="F217" s="33"/>
      <c r="G217" s="32">
        <f>E217*F217</f>
        <v>0</v>
      </c>
      <c r="H217" s="39"/>
      <c r="I217" s="1" t="s">
        <v>112</v>
      </c>
      <c r="J217" s="1" t="s">
        <v>111</v>
      </c>
    </row>
    <row r="218" spans="1:10" ht="30" x14ac:dyDescent="0.25">
      <c r="A218" s="38" t="s">
        <v>66</v>
      </c>
      <c r="B218" s="37" t="s">
        <v>74</v>
      </c>
      <c r="C218" s="36" t="s">
        <v>110</v>
      </c>
      <c r="D218" s="35" t="str">
        <f>IF(ISBLANK(I218),"",IF(VLOOKUP(I218,[1]!MOTUBUYLIST,COLUMN($E196),FALSE)=0,"",VLOOKUP(I218,[1]!MOTUBUYLIST,COLUMN($E196),FALSE)))</f>
        <v/>
      </c>
      <c r="E218" s="34">
        <v>1</v>
      </c>
      <c r="F218" s="33"/>
      <c r="G218" s="32">
        <f>E218*F218</f>
        <v>0</v>
      </c>
      <c r="H218" s="39"/>
      <c r="I218" s="1" t="s">
        <v>109</v>
      </c>
      <c r="J218" s="1" t="s">
        <v>108</v>
      </c>
    </row>
    <row r="219" spans="1:10" ht="15.75" x14ac:dyDescent="0.25">
      <c r="A219" s="38" t="s">
        <v>66</v>
      </c>
      <c r="B219" s="37" t="s">
        <v>74</v>
      </c>
      <c r="C219" s="36" t="s">
        <v>107</v>
      </c>
      <c r="D219" s="35">
        <f>IF(ISBLANK(I219),"",IF(VLOOKUP(I219,[1]!MOTUBUYLIST,COLUMN($E197),FALSE)=0,"",VLOOKUP(I219,[1]!MOTUBUYLIST,COLUMN($E197),FALSE)))</f>
        <v>27084013733</v>
      </c>
      <c r="E219" s="34">
        <v>20</v>
      </c>
      <c r="F219" s="33"/>
      <c r="G219" s="32">
        <f>E219*F219</f>
        <v>0</v>
      </c>
      <c r="H219" s="39"/>
      <c r="I219" s="1" t="s">
        <v>106</v>
      </c>
      <c r="J219" s="1" t="s">
        <v>105</v>
      </c>
    </row>
    <row r="220" spans="1:10" ht="15.75" x14ac:dyDescent="0.25">
      <c r="A220" s="38" t="s">
        <v>66</v>
      </c>
      <c r="B220" s="37" t="s">
        <v>74</v>
      </c>
      <c r="C220" s="36" t="s">
        <v>104</v>
      </c>
      <c r="D220" s="35" t="str">
        <f>IF(ISBLANK(I220),"",IF(VLOOKUP(I220,[1]!MOTUBUYLIST,COLUMN($E198),FALSE)=0,"",VLOOKUP(I220,[1]!MOTUBUYLIST,COLUMN($E198),FALSE)))</f>
        <v/>
      </c>
      <c r="E220" s="34">
        <v>1</v>
      </c>
      <c r="F220" s="33"/>
      <c r="G220" s="32">
        <f>E220*F220</f>
        <v>0</v>
      </c>
      <c r="H220" s="39"/>
      <c r="I220" s="1" t="s">
        <v>103</v>
      </c>
      <c r="J220" s="1" t="s">
        <v>102</v>
      </c>
    </row>
    <row r="221" spans="1:10" ht="15.75" x14ac:dyDescent="0.25">
      <c r="A221" s="38" t="s">
        <v>66</v>
      </c>
      <c r="B221" s="37" t="s">
        <v>74</v>
      </c>
      <c r="C221" s="36" t="s">
        <v>101</v>
      </c>
      <c r="D221" s="35">
        <f>IF(ISBLANK(I221),"",IF(VLOOKUP(I221,[1]!MOTUBUYLIST,COLUMN($E199),FALSE)=0,"",VLOOKUP(I221,[1]!MOTUBUYLIST,COLUMN($E199),FALSE)))</f>
        <v>27084032376</v>
      </c>
      <c r="E221" s="34">
        <v>3</v>
      </c>
      <c r="F221" s="33"/>
      <c r="G221" s="32">
        <f>E221*F221</f>
        <v>0</v>
      </c>
      <c r="H221" s="39"/>
      <c r="I221" s="1" t="s">
        <v>100</v>
      </c>
      <c r="J221" s="1" t="s">
        <v>99</v>
      </c>
    </row>
    <row r="222" spans="1:10" ht="15.75" x14ac:dyDescent="0.25">
      <c r="A222" s="38" t="s">
        <v>66</v>
      </c>
      <c r="B222" s="37" t="s">
        <v>74</v>
      </c>
      <c r="C222" s="36" t="s">
        <v>98</v>
      </c>
      <c r="D222" s="35">
        <f>IF(ISBLANK(I222),"",IF(VLOOKUP(I222,[1]!MOTUBUYLIST,COLUMN($E200),FALSE)=0,"",VLOOKUP(I222,[1]!MOTUBUYLIST,COLUMN($E200),FALSE)))</f>
        <v>27084126686</v>
      </c>
      <c r="E222" s="34">
        <v>1</v>
      </c>
      <c r="F222" s="33"/>
      <c r="G222" s="32">
        <f>E222*F222</f>
        <v>0</v>
      </c>
      <c r="H222" s="39"/>
      <c r="I222" s="1" t="s">
        <v>97</v>
      </c>
      <c r="J222" s="1" t="s">
        <v>96</v>
      </c>
    </row>
    <row r="223" spans="1:10" ht="15.75" x14ac:dyDescent="0.25">
      <c r="A223" s="38" t="s">
        <v>66</v>
      </c>
      <c r="B223" s="37" t="s">
        <v>74</v>
      </c>
      <c r="C223" s="36" t="s">
        <v>95</v>
      </c>
      <c r="D223" s="35" t="str">
        <f>IF(ISBLANK(I223),"",IF(VLOOKUP(I223,[1]!MOTUBUYLIST,COLUMN($E201),FALSE)=0,"",VLOOKUP(I223,[1]!MOTUBUYLIST,COLUMN($E201),FALSE)))</f>
        <v/>
      </c>
      <c r="E223" s="34">
        <v>1</v>
      </c>
      <c r="F223" s="33"/>
      <c r="G223" s="32">
        <f>E223*F223</f>
        <v>0</v>
      </c>
      <c r="H223" s="39"/>
      <c r="I223" s="1" t="s">
        <v>94</v>
      </c>
      <c r="J223" s="1" t="s">
        <v>93</v>
      </c>
    </row>
    <row r="224" spans="1:10" ht="15.75" x14ac:dyDescent="0.25">
      <c r="A224" s="38" t="s">
        <v>66</v>
      </c>
      <c r="B224" s="37" t="s">
        <v>74</v>
      </c>
      <c r="C224" s="36" t="s">
        <v>92</v>
      </c>
      <c r="D224" s="35">
        <f>IF(ISBLANK(I224),"",IF(VLOOKUP(I224,[1]!MOTUBUYLIST,COLUMN($E202),FALSE)=0,"",VLOOKUP(I224,[1]!MOTUBUYLIST,COLUMN($E202),FALSE)))</f>
        <v>27084003666</v>
      </c>
      <c r="E224" s="34">
        <v>1</v>
      </c>
      <c r="F224" s="33"/>
      <c r="G224" s="32">
        <f>E224*F224</f>
        <v>0</v>
      </c>
      <c r="H224" s="39"/>
      <c r="I224" s="1" t="s">
        <v>91</v>
      </c>
      <c r="J224" s="1" t="s">
        <v>90</v>
      </c>
    </row>
    <row r="225" spans="1:10" ht="15.75" x14ac:dyDescent="0.25">
      <c r="A225" s="38" t="s">
        <v>66</v>
      </c>
      <c r="B225" s="37" t="s">
        <v>74</v>
      </c>
      <c r="C225" s="36" t="s">
        <v>89</v>
      </c>
      <c r="D225" s="35">
        <f>IF(ISBLANK(I225),"",IF(VLOOKUP(I225,[1]!MOTUBUYLIST,COLUMN($E203),FALSE)=0,"",VLOOKUP(I225,[1]!MOTUBUYLIST,COLUMN($E203),FALSE)))</f>
        <v>27084032390</v>
      </c>
      <c r="E225" s="34">
        <v>7</v>
      </c>
      <c r="F225" s="33"/>
      <c r="G225" s="32">
        <f>E225*F225</f>
        <v>0</v>
      </c>
      <c r="H225" s="39"/>
      <c r="I225" s="1" t="s">
        <v>88</v>
      </c>
      <c r="J225" s="1" t="s">
        <v>87</v>
      </c>
    </row>
    <row r="226" spans="1:10" ht="15.75" x14ac:dyDescent="0.25">
      <c r="A226" s="38" t="s">
        <v>66</v>
      </c>
      <c r="B226" s="37" t="s">
        <v>74</v>
      </c>
      <c r="C226" s="36" t="s">
        <v>86</v>
      </c>
      <c r="D226" s="35">
        <f>IF(ISBLANK(I226),"",IF(VLOOKUP(I226,[1]!MOTUBUYLIST,COLUMN($E204),FALSE)=0,"",VLOOKUP(I226,[1]!MOTUBUYLIST,COLUMN($E204),FALSE)))</f>
        <v>27084835984</v>
      </c>
      <c r="E226" s="34">
        <v>50</v>
      </c>
      <c r="F226" s="33"/>
      <c r="G226" s="32">
        <f>E226*F226</f>
        <v>0</v>
      </c>
      <c r="H226" s="39"/>
      <c r="I226" s="1" t="s">
        <v>85</v>
      </c>
      <c r="J226" s="1" t="s">
        <v>84</v>
      </c>
    </row>
    <row r="227" spans="1:10" ht="15.75" x14ac:dyDescent="0.25">
      <c r="A227" s="38" t="s">
        <v>66</v>
      </c>
      <c r="B227" s="37" t="s">
        <v>74</v>
      </c>
      <c r="C227" s="36" t="s">
        <v>83</v>
      </c>
      <c r="D227" s="35">
        <f>IF(ISBLANK(I227),"",IF(VLOOKUP(I227,[1]!MOTUBUYLIST,COLUMN($E205),FALSE)=0,"",VLOOKUP(I227,[1]!MOTUBUYLIST,COLUMN($E205),FALSE)))</f>
        <v>27084126815</v>
      </c>
      <c r="E227" s="34">
        <v>1</v>
      </c>
      <c r="F227" s="33"/>
      <c r="G227" s="32">
        <f>E227*F227</f>
        <v>0</v>
      </c>
      <c r="H227" s="39"/>
      <c r="I227" s="1" t="s">
        <v>82</v>
      </c>
      <c r="J227" s="1" t="s">
        <v>81</v>
      </c>
    </row>
    <row r="228" spans="1:10" ht="15.75" x14ac:dyDescent="0.25">
      <c r="A228" s="38" t="s">
        <v>66</v>
      </c>
      <c r="B228" s="37" t="s">
        <v>74</v>
      </c>
      <c r="C228" s="36" t="s">
        <v>80</v>
      </c>
      <c r="D228" s="35">
        <f>IF(ISBLANK(I228),"",IF(VLOOKUP(I228,[1]!MOTUBUYLIST,COLUMN($E206),FALSE)=0,"",VLOOKUP(I228,[1]!MOTUBUYLIST,COLUMN($E206),FALSE)))</f>
        <v>27084126846</v>
      </c>
      <c r="E228" s="34">
        <v>8</v>
      </c>
      <c r="F228" s="33"/>
      <c r="G228" s="32">
        <f>E228*F228</f>
        <v>0</v>
      </c>
      <c r="H228" s="39"/>
      <c r="I228" s="1" t="s">
        <v>79</v>
      </c>
      <c r="J228" s="1" t="s">
        <v>78</v>
      </c>
    </row>
    <row r="229" spans="1:10" ht="15.75" x14ac:dyDescent="0.25">
      <c r="A229" s="38" t="s">
        <v>66</v>
      </c>
      <c r="B229" s="37" t="s">
        <v>74</v>
      </c>
      <c r="C229" s="36" t="s">
        <v>77</v>
      </c>
      <c r="D229" s="35">
        <f>IF(ISBLANK(I229),"",IF(VLOOKUP(I229,[1]!MOTUBUYLIST,COLUMN($E207),FALSE)=0,"",VLOOKUP(I229,[1]!MOTUBUYLIST,COLUMN($E207),FALSE)))</f>
        <v>27084126778</v>
      </c>
      <c r="E229" s="34">
        <v>1</v>
      </c>
      <c r="F229" s="33"/>
      <c r="G229" s="32">
        <f>E229*F229</f>
        <v>0</v>
      </c>
      <c r="H229" s="39"/>
      <c r="I229" s="1" t="s">
        <v>76</v>
      </c>
      <c r="J229" s="1" t="s">
        <v>75</v>
      </c>
    </row>
    <row r="230" spans="1:10" ht="15.75" x14ac:dyDescent="0.25">
      <c r="A230" s="38" t="s">
        <v>66</v>
      </c>
      <c r="B230" s="37" t="s">
        <v>74</v>
      </c>
      <c r="C230" s="36" t="s">
        <v>73</v>
      </c>
      <c r="D230" s="35">
        <f>IF(ISBLANK(I230),"",IF(VLOOKUP(I230,[1]!MOTUBUYLIST,COLUMN($E208),FALSE)=0,"",VLOOKUP(I230,[1]!MOTUBUYLIST,COLUMN($E208),FALSE)))</f>
        <v>27084126693</v>
      </c>
      <c r="E230" s="34">
        <v>9</v>
      </c>
      <c r="F230" s="33"/>
      <c r="G230" s="32">
        <f>E230*F230</f>
        <v>0</v>
      </c>
      <c r="H230" s="39"/>
      <c r="I230" s="1" t="s">
        <v>72</v>
      </c>
      <c r="J230" s="1" t="s">
        <v>71</v>
      </c>
    </row>
    <row r="231" spans="1:10" ht="42" x14ac:dyDescent="0.35">
      <c r="A231" s="49" t="s">
        <v>70</v>
      </c>
      <c r="B231" s="48"/>
      <c r="C231" s="47"/>
      <c r="D231" s="43" t="str">
        <f>IF(ISBLANK(I231),"",IF(VLOOKUP(I231,[1]!MOTUBUYLIST,COLUMN($E209),FALSE)=0,"",VLOOKUP(I231,[1]!MOTUBUYLIST,COLUMN($E209),FALSE)))</f>
        <v/>
      </c>
      <c r="E231" s="42" t="s">
        <v>60</v>
      </c>
      <c r="F231" s="41"/>
      <c r="G231" s="40"/>
      <c r="H231" s="39"/>
    </row>
    <row r="232" spans="1:10" ht="15.75" x14ac:dyDescent="0.25">
      <c r="A232" s="38" t="s">
        <v>66</v>
      </c>
      <c r="B232" s="37" t="s">
        <v>65</v>
      </c>
      <c r="C232" s="36" t="s">
        <v>69</v>
      </c>
      <c r="D232" s="35" t="str">
        <f>IF(ISBLANK(I232),"",IF(VLOOKUP(I232,[1]!MOTUBUYLIST,COLUMN($E210),FALSE)=0,"",VLOOKUP(I232,[1]!MOTUBUYLIST,COLUMN($E210),FALSE)))</f>
        <v/>
      </c>
      <c r="E232" s="34">
        <v>1</v>
      </c>
      <c r="F232" s="33"/>
      <c r="G232" s="32">
        <f>E232*F232</f>
        <v>0</v>
      </c>
      <c r="H232" s="39"/>
      <c r="I232" s="1" t="s">
        <v>68</v>
      </c>
      <c r="J232" s="1" t="s">
        <v>67</v>
      </c>
    </row>
    <row r="233" spans="1:10" ht="15.75" x14ac:dyDescent="0.25">
      <c r="A233" s="38" t="s">
        <v>66</v>
      </c>
      <c r="B233" s="37" t="s">
        <v>65</v>
      </c>
      <c r="C233" s="36" t="s">
        <v>64</v>
      </c>
      <c r="D233" s="35" t="str">
        <f>IF(ISBLANK(I233),"",IF(VLOOKUP(I233,[1]!MOTUBUYLIST,COLUMN($E211),FALSE)=0,"",VLOOKUP(I233,[1]!MOTUBUYLIST,COLUMN($E211),FALSE)))</f>
        <v/>
      </c>
      <c r="E233" s="34">
        <v>1</v>
      </c>
      <c r="F233" s="33"/>
      <c r="G233" s="32">
        <f>E233*F233</f>
        <v>0</v>
      </c>
      <c r="H233" s="39"/>
      <c r="I233" s="1" t="s">
        <v>63</v>
      </c>
      <c r="J233" s="1" t="s">
        <v>62</v>
      </c>
    </row>
    <row r="234" spans="1:10" ht="46.5" x14ac:dyDescent="0.35">
      <c r="A234" s="46" t="s">
        <v>61</v>
      </c>
      <c r="B234" s="45"/>
      <c r="C234" s="44"/>
      <c r="D234" s="43" t="str">
        <f>IF(ISBLANK(I234),"",IF(VLOOKUP(I234,[1]!MOTUBUYLIST,COLUMN($E212),FALSE)=0,"",VLOOKUP(I234,[1]!MOTUBUYLIST,COLUMN($E212),FALSE)))</f>
        <v/>
      </c>
      <c r="E234" s="42" t="s">
        <v>60</v>
      </c>
      <c r="F234" s="41"/>
      <c r="G234" s="40"/>
      <c r="H234" s="39"/>
    </row>
    <row r="235" spans="1:10" ht="30" x14ac:dyDescent="0.25">
      <c r="A235" s="38" t="s">
        <v>8</v>
      </c>
      <c r="B235" s="37" t="s">
        <v>7</v>
      </c>
      <c r="C235" s="36" t="s">
        <v>59</v>
      </c>
      <c r="D235" s="35">
        <f>IF(ISBLANK(I235),"",IF(VLOOKUP(I235,[1]!MOTUBUYLIST,COLUMN($E213),FALSE)=0,"",VLOOKUP(I235,[1]!MOTUBUYLIST,COLUMN($E213),FALSE)))</f>
        <v>634482395110</v>
      </c>
      <c r="E235" s="34">
        <v>10</v>
      </c>
      <c r="F235" s="33"/>
      <c r="G235" s="32">
        <f>E235*F235</f>
        <v>0</v>
      </c>
      <c r="H235" s="39"/>
      <c r="I235" s="1" t="s">
        <v>58</v>
      </c>
      <c r="J235" s="1" t="s">
        <v>57</v>
      </c>
    </row>
    <row r="236" spans="1:10" ht="15.75" x14ac:dyDescent="0.25">
      <c r="A236" s="38" t="s">
        <v>8</v>
      </c>
      <c r="B236" s="37" t="s">
        <v>7</v>
      </c>
      <c r="C236" s="36" t="s">
        <v>56</v>
      </c>
      <c r="D236" s="35">
        <f>IF(ISBLANK(I236),"",IF(VLOOKUP(I236,[1]!MOTUBUYLIST,COLUMN($E214),FALSE)=0,"",VLOOKUP(I236,[1]!MOTUBUYLIST,COLUMN($E214),FALSE)))</f>
        <v>634482394403</v>
      </c>
      <c r="E236" s="34">
        <v>9</v>
      </c>
      <c r="F236" s="33"/>
      <c r="G236" s="32">
        <f>E236*F236</f>
        <v>0</v>
      </c>
      <c r="H236" s="39"/>
      <c r="I236" s="1" t="s">
        <v>55</v>
      </c>
      <c r="J236" s="1" t="s">
        <v>54</v>
      </c>
    </row>
    <row r="237" spans="1:10" ht="15.75" x14ac:dyDescent="0.25">
      <c r="A237" s="38" t="s">
        <v>8</v>
      </c>
      <c r="B237" s="37" t="s">
        <v>7</v>
      </c>
      <c r="C237" s="36" t="s">
        <v>53</v>
      </c>
      <c r="D237" s="35">
        <f>IF(ISBLANK(I237),"",IF(VLOOKUP(I237,[1]!MOTUBUYLIST,COLUMN($E215),FALSE)=0,"",VLOOKUP(I237,[1]!MOTUBUYLIST,COLUMN($E215),FALSE)))</f>
        <v>634482394410</v>
      </c>
      <c r="E237" s="34">
        <v>1</v>
      </c>
      <c r="F237" s="33"/>
      <c r="G237" s="32">
        <f>E237*F237</f>
        <v>0</v>
      </c>
      <c r="H237" s="39"/>
      <c r="I237" s="1" t="s">
        <v>52</v>
      </c>
      <c r="J237" s="1" t="s">
        <v>51</v>
      </c>
    </row>
    <row r="238" spans="1:10" ht="30" x14ac:dyDescent="0.25">
      <c r="A238" s="38" t="s">
        <v>8</v>
      </c>
      <c r="B238" s="37" t="s">
        <v>7</v>
      </c>
      <c r="C238" s="36" t="s">
        <v>50</v>
      </c>
      <c r="D238" s="35">
        <f>IF(ISBLANK(I238),"",IF(VLOOKUP(I238,[1]!MOTUBUYLIST,COLUMN($E216),FALSE)=0,"",VLOOKUP(I238,[1]!MOTUBUYLIST,COLUMN($E216),FALSE)))</f>
        <v>634482394847</v>
      </c>
      <c r="E238" s="34">
        <v>6</v>
      </c>
      <c r="F238" s="33"/>
      <c r="G238" s="32">
        <f>E238*F238</f>
        <v>0</v>
      </c>
      <c r="H238" s="39"/>
      <c r="I238" s="1" t="s">
        <v>49</v>
      </c>
      <c r="J238" s="1" t="s">
        <v>48</v>
      </c>
    </row>
    <row r="239" spans="1:10" ht="15.75" x14ac:dyDescent="0.25">
      <c r="A239" s="38" t="s">
        <v>8</v>
      </c>
      <c r="B239" s="37" t="s">
        <v>7</v>
      </c>
      <c r="C239" s="36" t="s">
        <v>47</v>
      </c>
      <c r="D239" s="35">
        <f>IF(ISBLANK(I239),"",IF(VLOOKUP(I239,[1]!MOTUBUYLIST,COLUMN($E217),FALSE)=0,"",VLOOKUP(I239,[1]!MOTUBUYLIST,COLUMN($E217),FALSE)))</f>
        <v>634482394373</v>
      </c>
      <c r="E239" s="34">
        <v>1</v>
      </c>
      <c r="F239" s="33"/>
      <c r="G239" s="32">
        <f>E239*F239</f>
        <v>0</v>
      </c>
      <c r="H239" s="39"/>
      <c r="I239" s="1" t="s">
        <v>46</v>
      </c>
      <c r="J239" s="1" t="s">
        <v>45</v>
      </c>
    </row>
    <row r="240" spans="1:10" ht="15.75" x14ac:dyDescent="0.25">
      <c r="A240" s="38" t="s">
        <v>8</v>
      </c>
      <c r="B240" s="37" t="s">
        <v>7</v>
      </c>
      <c r="C240" s="36" t="s">
        <v>44</v>
      </c>
      <c r="D240" s="35">
        <f>IF(ISBLANK(I240),"",IF(VLOOKUP(I240,[1]!MOTUBUYLIST,COLUMN($E218),FALSE)=0,"",VLOOKUP(I240,[1]!MOTUBUYLIST,COLUMN($E218),FALSE)))</f>
        <v>634482394328</v>
      </c>
      <c r="E240" s="34">
        <v>6</v>
      </c>
      <c r="F240" s="33"/>
      <c r="G240" s="32">
        <f>E240*F240</f>
        <v>0</v>
      </c>
      <c r="H240" s="39"/>
      <c r="I240" s="1" t="s">
        <v>43</v>
      </c>
      <c r="J240" s="1" t="s">
        <v>42</v>
      </c>
    </row>
    <row r="241" spans="1:10" ht="30" x14ac:dyDescent="0.25">
      <c r="A241" s="38" t="s">
        <v>8</v>
      </c>
      <c r="B241" s="37" t="s">
        <v>7</v>
      </c>
      <c r="C241" s="36" t="s">
        <v>41</v>
      </c>
      <c r="D241" s="35">
        <f>IF(ISBLANK(I241),"",IF(VLOOKUP(I241,[1]!MOTUBUYLIST,COLUMN($E219),FALSE)=0,"",VLOOKUP(I241,[1]!MOTUBUYLIST,COLUMN($E219),FALSE)))</f>
        <v>634482394441</v>
      </c>
      <c r="E241" s="34">
        <v>10</v>
      </c>
      <c r="F241" s="33"/>
      <c r="G241" s="32">
        <f>E241*F241</f>
        <v>0</v>
      </c>
      <c r="H241" s="39"/>
      <c r="I241" s="1" t="s">
        <v>40</v>
      </c>
      <c r="J241" s="1" t="s">
        <v>39</v>
      </c>
    </row>
    <row r="242" spans="1:10" ht="15.75" x14ac:dyDescent="0.25">
      <c r="A242" s="38" t="s">
        <v>8</v>
      </c>
      <c r="B242" s="37" t="s">
        <v>7</v>
      </c>
      <c r="C242" s="36" t="s">
        <v>38</v>
      </c>
      <c r="D242" s="35">
        <f>IF(ISBLANK(I242),"",IF(VLOOKUP(I242,[1]!MOTUBUYLIST,COLUMN($E220),FALSE)=0,"",VLOOKUP(I242,[1]!MOTUBUYLIST,COLUMN($E220),FALSE)))</f>
        <v>634482394359</v>
      </c>
      <c r="E242" s="34">
        <v>1</v>
      </c>
      <c r="F242" s="33"/>
      <c r="G242" s="32">
        <f>E242*F242</f>
        <v>0</v>
      </c>
      <c r="H242" s="39"/>
      <c r="I242" s="1" t="s">
        <v>37</v>
      </c>
      <c r="J242" s="1" t="s">
        <v>36</v>
      </c>
    </row>
    <row r="243" spans="1:10" ht="15.75" x14ac:dyDescent="0.25">
      <c r="A243" s="38" t="s">
        <v>8</v>
      </c>
      <c r="B243" s="37" t="s">
        <v>7</v>
      </c>
      <c r="C243" s="36" t="s">
        <v>35</v>
      </c>
      <c r="D243" s="35">
        <f>IF(ISBLANK(I243),"",IF(VLOOKUP(I243,[1]!MOTUBUYLIST,COLUMN($E221),FALSE)=0,"",VLOOKUP(I243,[1]!MOTUBUYLIST,COLUMN($E221),FALSE)))</f>
        <v>634482394311</v>
      </c>
      <c r="E243" s="34">
        <v>1</v>
      </c>
      <c r="F243" s="33"/>
      <c r="G243" s="32">
        <f>E243*F243</f>
        <v>0</v>
      </c>
      <c r="H243" s="39"/>
      <c r="I243" s="1" t="s">
        <v>34</v>
      </c>
      <c r="J243" s="1" t="s">
        <v>33</v>
      </c>
    </row>
    <row r="244" spans="1:10" ht="15.75" x14ac:dyDescent="0.25">
      <c r="A244" s="38" t="s">
        <v>8</v>
      </c>
      <c r="B244" s="37" t="s">
        <v>7</v>
      </c>
      <c r="C244" s="36" t="s">
        <v>32</v>
      </c>
      <c r="D244" s="35">
        <f>IF(ISBLANK(I244),"",IF(VLOOKUP(I244,[1]!MOTUBUYLIST,COLUMN($E222),FALSE)=0,"",VLOOKUP(I244,[1]!MOTUBUYLIST,COLUMN($E222),FALSE)))</f>
        <v>634482394854</v>
      </c>
      <c r="E244" s="34">
        <v>1</v>
      </c>
      <c r="F244" s="33"/>
      <c r="G244" s="32">
        <f>E244*F244</f>
        <v>0</v>
      </c>
      <c r="H244" s="39"/>
      <c r="I244" s="1" t="s">
        <v>31</v>
      </c>
      <c r="J244" s="1" t="s">
        <v>30</v>
      </c>
    </row>
    <row r="245" spans="1:10" ht="15.75" x14ac:dyDescent="0.25">
      <c r="A245" s="38" t="s">
        <v>8</v>
      </c>
      <c r="B245" s="37" t="s">
        <v>7</v>
      </c>
      <c r="C245" s="36" t="s">
        <v>29</v>
      </c>
      <c r="D245" s="35">
        <f>IF(ISBLANK(I245),"",IF(VLOOKUP(I245,[1]!MOTUBUYLIST,COLUMN($E223),FALSE)=0,"",VLOOKUP(I245,[1]!MOTUBUYLIST,COLUMN($E223),FALSE)))</f>
        <v>634482393260</v>
      </c>
      <c r="E245" s="34">
        <v>10</v>
      </c>
      <c r="F245" s="33"/>
      <c r="G245" s="32">
        <f>E245*F245</f>
        <v>0</v>
      </c>
      <c r="H245" s="39"/>
      <c r="I245" s="1" t="s">
        <v>28</v>
      </c>
      <c r="J245" s="1" t="s">
        <v>27</v>
      </c>
    </row>
    <row r="246" spans="1:10" ht="15.75" x14ac:dyDescent="0.25">
      <c r="A246" s="38" t="s">
        <v>8</v>
      </c>
      <c r="B246" s="37" t="s">
        <v>7</v>
      </c>
      <c r="C246" s="36" t="s">
        <v>26</v>
      </c>
      <c r="D246" s="35">
        <f>IF(ISBLANK(I246),"",IF(VLOOKUP(I246,[1]!MOTUBUYLIST,COLUMN($E224),FALSE)=0,"",VLOOKUP(I246,[1]!MOTUBUYLIST,COLUMN($E224),FALSE)))</f>
        <v>634482394861</v>
      </c>
      <c r="E246" s="34">
        <v>15</v>
      </c>
      <c r="F246" s="33"/>
      <c r="G246" s="32">
        <f>E246*F246</f>
        <v>0</v>
      </c>
      <c r="H246" s="39"/>
      <c r="I246" s="1" t="s">
        <v>25</v>
      </c>
      <c r="J246" s="1" t="s">
        <v>24</v>
      </c>
    </row>
    <row r="247" spans="1:10" ht="15.75" x14ac:dyDescent="0.25">
      <c r="A247" s="38" t="s">
        <v>8</v>
      </c>
      <c r="B247" s="37" t="s">
        <v>7</v>
      </c>
      <c r="C247" s="36" t="s">
        <v>23</v>
      </c>
      <c r="D247" s="35">
        <f>IF(ISBLANK(I247),"",IF(VLOOKUP(I247,[1]!MOTUBUYLIST,COLUMN($E225),FALSE)=0,"",VLOOKUP(I247,[1]!MOTUBUYLIST,COLUMN($E225),FALSE)))</f>
        <v>634482393277</v>
      </c>
      <c r="E247" s="34">
        <v>8</v>
      </c>
      <c r="F247" s="33"/>
      <c r="G247" s="32">
        <f>E247*F247</f>
        <v>0</v>
      </c>
      <c r="H247" s="39"/>
      <c r="I247" s="1" t="s">
        <v>22</v>
      </c>
      <c r="J247" s="1" t="s">
        <v>21</v>
      </c>
    </row>
    <row r="248" spans="1:10" ht="15.75" x14ac:dyDescent="0.25">
      <c r="A248" s="38" t="s">
        <v>8</v>
      </c>
      <c r="B248" s="37" t="s">
        <v>7</v>
      </c>
      <c r="C248" s="36" t="s">
        <v>20</v>
      </c>
      <c r="D248" s="35">
        <f>IF(ISBLANK(I248),"",IF(VLOOKUP(I248,[1]!MOTUBUYLIST,COLUMN($E226),FALSE)=0,"",VLOOKUP(I248,[1]!MOTUBUYLIST,COLUMN($E226),FALSE)))</f>
        <v>634482394335</v>
      </c>
      <c r="E248" s="34">
        <v>7</v>
      </c>
      <c r="F248" s="33"/>
      <c r="G248" s="32">
        <f>E248*F248</f>
        <v>0</v>
      </c>
      <c r="H248" s="39"/>
      <c r="I248" s="1" t="s">
        <v>19</v>
      </c>
      <c r="J248" s="1" t="s">
        <v>18</v>
      </c>
    </row>
    <row r="249" spans="1:10" ht="30" x14ac:dyDescent="0.25">
      <c r="A249" s="38" t="s">
        <v>8</v>
      </c>
      <c r="B249" s="37" t="s">
        <v>7</v>
      </c>
      <c r="C249" s="36" t="s">
        <v>17</v>
      </c>
      <c r="D249" s="35">
        <f>IF(ISBLANK(I249),"",IF(VLOOKUP(I249,[1]!MOTUBUYLIST,COLUMN($E227),FALSE)=0,"",VLOOKUP(I249,[1]!MOTUBUYLIST,COLUMN($E227),FALSE)))</f>
        <v>634482394434</v>
      </c>
      <c r="E249" s="34">
        <v>8</v>
      </c>
      <c r="F249" s="33"/>
      <c r="G249" s="32">
        <f>E249*F249</f>
        <v>0</v>
      </c>
      <c r="H249" s="39"/>
      <c r="I249" s="1" t="s">
        <v>16</v>
      </c>
      <c r="J249" s="1" t="s">
        <v>15</v>
      </c>
    </row>
    <row r="250" spans="1:10" ht="15.75" x14ac:dyDescent="0.25">
      <c r="A250" s="38" t="s">
        <v>8</v>
      </c>
      <c r="B250" s="37" t="s">
        <v>7</v>
      </c>
      <c r="C250" s="36" t="s">
        <v>14</v>
      </c>
      <c r="D250" s="35">
        <f>IF(ISBLANK(I250),"",IF(VLOOKUP(I250,[1]!MOTUBUYLIST,COLUMN($E228),FALSE)=0,"",VLOOKUP(I250,[1]!MOTUBUYLIST,COLUMN($E228),FALSE)))</f>
        <v>634482394397</v>
      </c>
      <c r="E250" s="34">
        <v>17</v>
      </c>
      <c r="F250" s="33"/>
      <c r="G250" s="32">
        <f>E250*F250</f>
        <v>0</v>
      </c>
      <c r="H250" s="39"/>
      <c r="I250" s="1" t="s">
        <v>13</v>
      </c>
      <c r="J250" s="1" t="s">
        <v>12</v>
      </c>
    </row>
    <row r="251" spans="1:10" ht="15.75" x14ac:dyDescent="0.25">
      <c r="A251" s="38" t="s">
        <v>8</v>
      </c>
      <c r="B251" s="37" t="s">
        <v>7</v>
      </c>
      <c r="C251" s="36" t="s">
        <v>11</v>
      </c>
      <c r="D251" s="35">
        <f>IF(ISBLANK(I251),"",IF(VLOOKUP(I251,[1]!MOTUBUYLIST,COLUMN($E229),FALSE)=0,"",VLOOKUP(I251,[1]!MOTUBUYLIST,COLUMN($E229),FALSE)))</f>
        <v>634482394366</v>
      </c>
      <c r="E251" s="34">
        <v>17</v>
      </c>
      <c r="F251" s="33"/>
      <c r="G251" s="32">
        <f>E251*F251</f>
        <v>0</v>
      </c>
      <c r="H251" s="39"/>
      <c r="I251" s="1" t="s">
        <v>10</v>
      </c>
      <c r="J251" s="1" t="s">
        <v>9</v>
      </c>
    </row>
    <row r="252" spans="1:10" ht="15.75" x14ac:dyDescent="0.25">
      <c r="A252" s="38" t="s">
        <v>8</v>
      </c>
      <c r="B252" s="37" t="s">
        <v>7</v>
      </c>
      <c r="C252" s="36" t="s">
        <v>6</v>
      </c>
      <c r="D252" s="35">
        <f>IF(ISBLANK(I252),"",IF(VLOOKUP(I252,[1]!MOTUBUYLIST,COLUMN($E230),FALSE)=0,"",VLOOKUP(I252,[1]!MOTUBUYLIST,COLUMN($E230),FALSE)))</f>
        <v>634482393253</v>
      </c>
      <c r="E252" s="34">
        <v>1</v>
      </c>
      <c r="F252" s="33"/>
      <c r="G252" s="32">
        <f>E252*F252</f>
        <v>0</v>
      </c>
      <c r="H252" s="31"/>
      <c r="I252" s="1" t="s">
        <v>5</v>
      </c>
      <c r="J252" s="1" t="s">
        <v>4</v>
      </c>
    </row>
    <row r="253" spans="1:10" ht="15.75" x14ac:dyDescent="0.25">
      <c r="A253" s="30"/>
      <c r="B253" s="29"/>
      <c r="C253" s="28"/>
      <c r="D253" s="28"/>
      <c r="E253" s="27"/>
      <c r="F253" s="26"/>
      <c r="G253" s="25"/>
      <c r="H253" s="24"/>
    </row>
    <row r="254" spans="1:10" ht="18.75" x14ac:dyDescent="0.3">
      <c r="B254" s="23"/>
      <c r="C254" s="23"/>
      <c r="D254" s="23"/>
      <c r="E254" s="22"/>
      <c r="F254" s="21">
        <f>SUM(F24:F252)</f>
        <v>0</v>
      </c>
      <c r="G254" s="20">
        <f>SUM(G24:G252)</f>
        <v>0</v>
      </c>
    </row>
    <row r="255" spans="1:10" x14ac:dyDescent="0.25">
      <c r="A255" s="19" t="s">
        <v>3</v>
      </c>
      <c r="B255" s="19"/>
      <c r="C255" s="19"/>
      <c r="D255" s="19"/>
    </row>
    <row r="256" spans="1:10" ht="15.75" thickBot="1" x14ac:dyDescent="0.3">
      <c r="B256" s="17"/>
      <c r="C256" s="18"/>
      <c r="D256" s="17"/>
    </row>
    <row r="257" spans="2:4" ht="26.25" x14ac:dyDescent="0.25">
      <c r="B257" s="16" t="s">
        <v>2</v>
      </c>
      <c r="C257" s="15"/>
      <c r="D257" s="14"/>
    </row>
    <row r="258" spans="2:4" ht="220.5" customHeight="1" x14ac:dyDescent="0.25">
      <c r="B258" s="13" t="s">
        <v>1</v>
      </c>
      <c r="C258" s="12"/>
      <c r="D258" s="11"/>
    </row>
    <row r="259" spans="2:4" x14ac:dyDescent="0.25">
      <c r="B259" s="10"/>
      <c r="C259" s="2"/>
      <c r="D259" s="9"/>
    </row>
    <row r="260" spans="2:4" ht="101.25" customHeight="1" thickBot="1" x14ac:dyDescent="0.3">
      <c r="B260" s="8" t="s">
        <v>0</v>
      </c>
      <c r="C260" s="7"/>
      <c r="D260" s="6"/>
    </row>
  </sheetData>
  <sheetProtection password="DE05" sheet="1" objects="1" scenarios="1" deleteRows="0" sort="0" autoFilter="0"/>
  <autoFilter ref="A21:G252"/>
  <mergeCells count="30">
    <mergeCell ref="B260:D260"/>
    <mergeCell ref="B257:D257"/>
    <mergeCell ref="B258:D258"/>
    <mergeCell ref="A255:D255"/>
    <mergeCell ref="F19:F20"/>
    <mergeCell ref="B17:D17"/>
    <mergeCell ref="E14:H14"/>
    <mergeCell ref="A9:A12"/>
    <mergeCell ref="C19:E20"/>
    <mergeCell ref="E8:H12"/>
    <mergeCell ref="B13:D13"/>
    <mergeCell ref="B14:D14"/>
    <mergeCell ref="B15:D15"/>
    <mergeCell ref="B16:D16"/>
    <mergeCell ref="B3:C3"/>
    <mergeCell ref="B9:D12"/>
    <mergeCell ref="B7:C7"/>
    <mergeCell ref="B4:C6"/>
    <mergeCell ref="B8:C8"/>
    <mergeCell ref="D2:D6"/>
    <mergeCell ref="G4:H4"/>
    <mergeCell ref="G5:H5"/>
    <mergeCell ref="G6:H6"/>
    <mergeCell ref="G2:H3"/>
    <mergeCell ref="E7:H7"/>
    <mergeCell ref="E2:F2"/>
    <mergeCell ref="E3:F3"/>
    <mergeCell ref="E4:F4"/>
    <mergeCell ref="E5:F5"/>
    <mergeCell ref="E6:F6"/>
  </mergeCells>
  <conditionalFormatting sqref="A22:G253">
    <cfRule type="expression" dxfId="0" priority="1">
      <formula>$F22&gt;0</formula>
    </cfRule>
  </conditionalFormatting>
  <hyperlinks>
    <hyperlink ref="G6" r:id="rId1"/>
  </hyperlinks>
  <pageMargins left="0.45" right="0.45" top="0.7" bottom="0.5" header="0.3" footer="0.3"/>
  <pageSetup scale="68" fitToHeight="0" orientation="landscape" horizontalDpi="300" verticalDpi="300" r:id="rId2"/>
  <headerFooter>
    <oddHeader xml:space="preserve">&amp;LBrian's Toys&amp;RMasters of the Universe
Buy List - Mattel/NECA
</oddHeader>
    <oddFooter>&amp;CPage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MOTU_InstantQuote</vt:lpstr>
      <vt:lpstr>MOTU_InstantQuote!Print_Titles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Brians Toys</dc:creator>
  <cp:lastModifiedBy>Brians Toys</cp:lastModifiedBy>
  <dcterms:created xsi:type="dcterms:W3CDTF">2015-04-23T16:31:05Z</dcterms:created>
  <dcterms:modified xsi:type="dcterms:W3CDTF">2015-04-23T16:32:56Z</dcterms:modified>
</cp:coreProperties>
</file>